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workbookProtection lockStructure="1"/>
  <bookViews>
    <workbookView xWindow="0" yWindow="460" windowWidth="23020" windowHeight="20560" activeTab="0"/>
  </bookViews>
  <sheets>
    <sheet name="Estimering av ladetid" sheetId="1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<sst xmlns="http://schemas.openxmlformats.org/spreadsheetml/2006/main" count="44" uniqueCount="40">
  <si>
    <t>kW</t>
  </si>
  <si>
    <t>kWh/10km</t>
  </si>
  <si>
    <t>km/ladetime</t>
  </si>
  <si>
    <t>Ladeeffekt</t>
  </si>
  <si>
    <t>Ladefart</t>
  </si>
  <si>
    <t>Ladestrøm</t>
  </si>
  <si>
    <t>Normalt energiforbruk, med lett høyrefot uten for mye varme på.</t>
  </si>
  <si>
    <t>Lavt energiforbruk som tilvarer sommerkjøring med lett bruk av klimaanlegg.</t>
  </si>
  <si>
    <t>Høyt energiforbruk, som kan oppleves på vinterføre med mer bruk av varmeanlegget.</t>
  </si>
  <si>
    <t xml:space="preserve"> 0:03:36</t>
  </si>
  <si>
    <t>Døgn</t>
  </si>
  <si>
    <t>Timer</t>
  </si>
  <si>
    <t>Minutter</t>
  </si>
  <si>
    <t>Energiforbruket er avhengig av egen kjørestil, hastighet, vei, føre og dekk.</t>
  </si>
  <si>
    <t>Tabell over estimerte ladetider basert på behøvd kjørelengde og tilgang på ladeeffekt</t>
  </si>
  <si>
    <t>Ønsket kjørelengde etter lading angitt i km:</t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</si>
  <si>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16 Y</t>
    </r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</si>
  <si>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23 Y</t>
    </r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</si>
  <si>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32 Y</t>
    </r>
  </si>
  <si>
    <t>Estimert ladetid til ønsket distanse avhengig av tilgjengelig effekt (kW)</t>
  </si>
  <si>
    <t>Gjennomsnittlig energiforbruk pr distanse</t>
  </si>
  <si>
    <t>Liten bil</t>
  </si>
  <si>
    <t>Stor bil</t>
  </si>
  <si>
    <t>1,1 - 1,6</t>
  </si>
  <si>
    <t>1,4 - 1,8</t>
  </si>
  <si>
    <t>1,8 - 2,2</t>
  </si>
  <si>
    <t>2,2 - 3,8</t>
  </si>
  <si>
    <t>kWh/mil</t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</si>
  <si>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26 Y</t>
    </r>
  </si>
  <si>
    <t>1~  10</t>
  </si>
  <si>
    <t>1~  13</t>
  </si>
  <si>
    <t>1~  29</t>
  </si>
  <si>
    <t>1~  32</t>
  </si>
  <si>
    <t>1~  25</t>
  </si>
  <si>
    <t>1~  20</t>
  </si>
  <si>
    <t>1~  16</t>
  </si>
  <si>
    <t>Ampèr</t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</si>
  <si>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8 Y</t>
    </r>
  </si>
  <si>
    <r>
      <t>3</t>
    </r>
    <r>
      <rPr>
        <sz val="11"/>
        <rFont val="Calibri"/>
        <family val="2"/>
      </rPr>
      <t>~</t>
    </r>
    <r>
      <rPr>
        <sz val="11"/>
        <rFont val="Calibri"/>
        <family val="2"/>
        <scheme val="minor"/>
      </rPr>
      <t xml:space="preserve"> 10 Y</t>
    </r>
  </si>
  <si>
    <t>1~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</si>
</sst>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h:mm;@"/>
    <numFmt numFmtId="166" formatCode="d:hh:mm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4" tint="-0.2499700039625167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892D4"/>
      <name val="Calibri"/>
      <family val="2"/>
      <scheme val="minor"/>
    </font>
    <font>
      <b/>
      <sz val="8"/>
      <color rgb="FF0892D4"/>
      <name val="Calibri"/>
      <family val="2"/>
      <scheme val="minor"/>
    </font>
    <font>
      <b/>
      <sz val="9"/>
      <color rgb="FF0892D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7.5"/>
      <color rgb="FF0892D4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BFB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1" xfId="0" applyNumberFormat="1" applyBorder="1" applyAlignment="1" applyProtection="1">
      <alignment vertical="center"/>
      <protection hidden="1"/>
    </xf>
    <xf numFmtId="166" fontId="0" fillId="0" borderId="2" xfId="0" applyNumberFormat="1" applyBorder="1" applyAlignment="1" applyProtection="1">
      <alignment vertical="center"/>
      <protection hidden="1"/>
    </xf>
    <xf numFmtId="0" fontId="0" fillId="2" borderId="0" xfId="0" applyFill="1" applyProtection="1">
      <protection hidden="1" locked="0"/>
    </xf>
    <xf numFmtId="0" fontId="0" fillId="0" borderId="0" xfId="0" applyProtection="1">
      <protection hidden="1" locked="0"/>
    </xf>
    <xf numFmtId="0" fontId="0" fillId="2" borderId="0" xfId="0" applyFill="1" applyProtection="1"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 locked="0"/>
    </xf>
    <xf numFmtId="164" fontId="0" fillId="2" borderId="0" xfId="0" applyNumberFormat="1" applyFill="1" applyProtection="1">
      <protection hidden="1" locked="0"/>
    </xf>
    <xf numFmtId="0" fontId="0" fillId="4" borderId="4" xfId="0" applyFill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1" fontId="0" fillId="4" borderId="2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 locked="0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166" fontId="0" fillId="0" borderId="7" xfId="0" applyNumberFormat="1" applyBorder="1" applyAlignment="1" applyProtection="1">
      <alignment vertical="center"/>
      <protection hidden="1"/>
    </xf>
    <xf numFmtId="166" fontId="0" fillId="0" borderId="8" xfId="0" applyNumberFormat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/>
      <protection hidden="1"/>
    </xf>
    <xf numFmtId="0" fontId="0" fillId="2" borderId="0" xfId="0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3" fillId="7" borderId="11" xfId="0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4" fillId="7" borderId="12" xfId="0" applyFont="1" applyFill="1" applyBorder="1" applyAlignment="1" applyProtection="1">
      <alignment horizontal="left"/>
      <protection hidden="1"/>
    </xf>
    <xf numFmtId="0" fontId="5" fillId="7" borderId="0" xfId="0" applyFont="1" applyFill="1" applyProtection="1">
      <protection hidden="1" locked="0"/>
    </xf>
    <xf numFmtId="164" fontId="0" fillId="0" borderId="0" xfId="0" applyNumberFormat="1" applyFill="1" applyProtection="1">
      <protection hidden="1" locked="0"/>
    </xf>
    <xf numFmtId="0" fontId="0" fillId="0" borderId="0" xfId="0" applyFill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12" xfId="0" applyFont="1" applyFill="1" applyBorder="1" applyProtection="1">
      <protection hidden="1"/>
    </xf>
    <xf numFmtId="0" fontId="13" fillId="2" borderId="13" xfId="0" applyFont="1" applyFill="1" applyBorder="1" applyAlignment="1" applyProtection="1">
      <alignment horizontal="right"/>
      <protection hidden="1"/>
    </xf>
    <xf numFmtId="0" fontId="13" fillId="2" borderId="11" xfId="0" applyFont="1" applyFill="1" applyBorder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 vertical="center"/>
      <protection hidden="1"/>
    </xf>
    <xf numFmtId="0" fontId="11" fillId="9" borderId="9" xfId="0" applyFont="1" applyFill="1" applyBorder="1" applyAlignment="1" applyProtection="1">
      <alignment horizontal="center" vertical="center"/>
      <protection hidden="1"/>
    </xf>
    <xf numFmtId="0" fontId="16" fillId="5" borderId="18" xfId="0" applyFont="1" applyFill="1" applyBorder="1" applyAlignment="1" applyProtection="1">
      <alignment horizontal="center" vertical="center"/>
      <protection hidden="1"/>
    </xf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1" fontId="0" fillId="4" borderId="21" xfId="0" applyNumberFormat="1" applyFill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vertical="center"/>
      <protection hidden="1"/>
    </xf>
    <xf numFmtId="166" fontId="0" fillId="0" borderId="11" xfId="0" applyNumberFormat="1" applyBorder="1" applyAlignment="1" applyProtection="1">
      <alignment vertical="center"/>
      <protection hidden="1"/>
    </xf>
    <xf numFmtId="0" fontId="11" fillId="5" borderId="22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1" fontId="0" fillId="4" borderId="24" xfId="0" applyNumberFormat="1" applyFill="1" applyBorder="1" applyAlignment="1" applyProtection="1">
      <alignment horizontal="center" vertical="center"/>
      <protection hidden="1"/>
    </xf>
    <xf numFmtId="166" fontId="0" fillId="0" borderId="24" xfId="0" applyNumberFormat="1" applyBorder="1" applyAlignment="1" applyProtection="1">
      <alignment vertical="center"/>
      <protection hidden="1"/>
    </xf>
    <xf numFmtId="166" fontId="0" fillId="0" borderId="25" xfId="0" applyNumberFormat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13" fillId="2" borderId="12" xfId="0" applyFont="1" applyFill="1" applyBorder="1" applyAlignment="1" applyProtection="1">
      <alignment horizontal="left" vertical="top" wrapText="1"/>
      <protection hidden="1"/>
    </xf>
    <xf numFmtId="0" fontId="13" fillId="2" borderId="14" xfId="0" applyFont="1" applyFill="1" applyBorder="1" applyAlignment="1" applyProtection="1">
      <alignment horizontal="left" vertical="top" wrapText="1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left" vertical="center" textRotation="90" wrapText="1"/>
      <protection hidden="1"/>
    </xf>
    <xf numFmtId="0" fontId="7" fillId="2" borderId="28" xfId="0" applyFont="1" applyFill="1" applyBorder="1" applyAlignment="1" applyProtection="1">
      <alignment horizontal="left" vertical="center" textRotation="90" wrapText="1"/>
      <protection hidden="1"/>
    </xf>
    <xf numFmtId="0" fontId="7" fillId="2" borderId="29" xfId="0" applyFont="1" applyFill="1" applyBorder="1" applyAlignment="1" applyProtection="1">
      <alignment horizontal="left" vertical="center" textRotation="90" wrapText="1"/>
      <protection hidden="1"/>
    </xf>
    <xf numFmtId="0" fontId="9" fillId="2" borderId="30" xfId="0" applyFont="1" applyFill="1" applyBorder="1" applyAlignment="1" applyProtection="1">
      <alignment horizontal="right" vertical="center"/>
      <protection hidden="1"/>
    </xf>
    <xf numFmtId="166" fontId="6" fillId="0" borderId="15" xfId="0" applyNumberFormat="1" applyFont="1" applyBorder="1" applyAlignment="1" applyProtection="1">
      <alignment horizontal="right" vertical="center"/>
      <protection hidden="1"/>
    </xf>
    <xf numFmtId="166" fontId="6" fillId="0" borderId="17" xfId="0" applyNumberFormat="1" applyFont="1" applyBorder="1" applyAlignment="1" applyProtection="1">
      <alignment horizontal="right" vertical="center"/>
      <protection hidden="1"/>
    </xf>
    <xf numFmtId="166" fontId="6" fillId="0" borderId="11" xfId="0" applyNumberFormat="1" applyFont="1" applyBorder="1" applyAlignment="1" applyProtection="1">
      <alignment horizontal="right" vertical="center"/>
      <protection hidden="1"/>
    </xf>
    <xf numFmtId="166" fontId="6" fillId="0" borderId="20" xfId="0" applyNumberFormat="1" applyFont="1" applyBorder="1" applyAlignment="1" applyProtection="1">
      <alignment horizontal="right" vertical="center"/>
      <protection hidden="1"/>
    </xf>
    <xf numFmtId="0" fontId="9" fillId="2" borderId="13" xfId="0" applyFont="1" applyFill="1" applyBorder="1" applyAlignment="1" applyProtection="1">
      <alignment horizontal="right" vertical="center"/>
      <protection hidden="1"/>
    </xf>
    <xf numFmtId="0" fontId="7" fillId="10" borderId="15" xfId="0" applyFont="1" applyFill="1" applyBorder="1" applyAlignment="1" applyProtection="1">
      <alignment horizontal="right" vertical="center" wrapText="1"/>
      <protection hidden="1"/>
    </xf>
    <xf numFmtId="0" fontId="7" fillId="10" borderId="14" xfId="0" applyFont="1" applyFill="1" applyBorder="1" applyAlignment="1" applyProtection="1">
      <alignment horizontal="right" vertical="center" wrapText="1"/>
      <protection hidden="1"/>
    </xf>
    <xf numFmtId="0" fontId="7" fillId="10" borderId="17" xfId="0" applyFont="1" applyFill="1" applyBorder="1" applyAlignment="1" applyProtection="1">
      <alignment horizontal="right" vertical="center" wrapText="1"/>
      <protection hidden="1"/>
    </xf>
    <xf numFmtId="0" fontId="7" fillId="10" borderId="11" xfId="0" applyFont="1" applyFill="1" applyBorder="1" applyAlignment="1" applyProtection="1">
      <alignment horizontal="right" vertical="center" wrapText="1"/>
      <protection hidden="1"/>
    </xf>
    <xf numFmtId="0" fontId="7" fillId="10" borderId="12" xfId="0" applyFont="1" applyFill="1" applyBorder="1" applyAlignment="1" applyProtection="1">
      <alignment horizontal="right" vertical="center" wrapText="1"/>
      <protection hidden="1"/>
    </xf>
    <xf numFmtId="0" fontId="7" fillId="10" borderId="20" xfId="0" applyFont="1" applyFill="1" applyBorder="1" applyAlignment="1" applyProtection="1">
      <alignment horizontal="right" vertical="center" wrapText="1"/>
      <protection hidden="1"/>
    </xf>
    <xf numFmtId="0" fontId="8" fillId="7" borderId="7" xfId="0" applyFont="1" applyFill="1" applyBorder="1" applyAlignment="1" applyProtection="1">
      <alignment horizontal="left" vertical="center"/>
      <protection hidden="1"/>
    </xf>
    <xf numFmtId="0" fontId="8" fillId="7" borderId="14" xfId="0" applyFont="1" applyFill="1" applyBorder="1" applyAlignment="1" applyProtection="1">
      <alignment horizontal="left" vertical="center"/>
      <protection hidden="1"/>
    </xf>
    <xf numFmtId="0" fontId="8" fillId="7" borderId="17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theme="9" tint="0.3999499976634979"/>
        </patternFill>
      </fill>
      <border/>
    </dxf>
    <dxf>
      <fill>
        <patternFill>
          <bgColor rgb="FFFAC6B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22" fmlaLink="$D$21" max="40" min="10" page="10" val="2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0</xdr:rowOff>
    </xdr:from>
    <xdr:to>
      <xdr:col>8</xdr:col>
      <xdr:colOff>276225</xdr:colOff>
      <xdr:row>20</xdr:row>
      <xdr:rowOff>0</xdr:rowOff>
    </xdr:to>
    <xdr:cxnSp macro="">
      <xdr:nvCxnSpPr>
        <xdr:cNvPr id="3" name="Straight Arrow Connector 2"/>
        <xdr:cNvCxnSpPr/>
      </xdr:nvCxnSpPr>
      <xdr:spPr>
        <a:xfrm>
          <a:off x="5295900" y="3952875"/>
          <a:ext cx="238125" cy="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20</xdr:row>
      <xdr:rowOff>114300</xdr:rowOff>
    </xdr:from>
    <xdr:to>
      <xdr:col>9</xdr:col>
      <xdr:colOff>66675</xdr:colOff>
      <xdr:row>21</xdr:row>
      <xdr:rowOff>85725</xdr:rowOff>
    </xdr:to>
    <xdr:cxnSp macro="">
      <xdr:nvCxnSpPr>
        <xdr:cNvPr id="5" name="Straight Arrow Connector 4"/>
        <xdr:cNvCxnSpPr/>
      </xdr:nvCxnSpPr>
      <xdr:spPr>
        <a:xfrm flipV="1">
          <a:off x="5734050" y="4067175"/>
          <a:ext cx="200025" cy="1619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161925</xdr:colOff>
      <xdr:row>20</xdr:row>
      <xdr:rowOff>0</xdr:rowOff>
    </xdr:to>
    <xdr:cxnSp macro="">
      <xdr:nvCxnSpPr>
        <xdr:cNvPr id="7" name="Straight Arrow Connector 6"/>
        <xdr:cNvCxnSpPr/>
      </xdr:nvCxnSpPr>
      <xdr:spPr>
        <a:xfrm flipH="1">
          <a:off x="6477000" y="3952875"/>
          <a:ext cx="161925" cy="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22</xdr:row>
      <xdr:rowOff>152400</xdr:rowOff>
    </xdr:from>
    <xdr:to>
      <xdr:col>12</xdr:col>
      <xdr:colOff>57150</xdr:colOff>
      <xdr:row>26</xdr:row>
      <xdr:rowOff>247650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00025" y="4486275"/>
          <a:ext cx="7553325" cy="857250"/>
        </a:xfrm>
        <a:prstGeom prst="rect">
          <a:avLst/>
        </a:prstGeom>
        <a:solidFill>
          <a:srgbClr val="DCE6F2"/>
        </a:solidFill>
        <a:ln w="9525">
          <a:solidFill>
            <a:srgbClr val="0892D4"/>
          </a:solidFill>
          <a:miter lim="800000"/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Tallene viser ladetiden ved den elektriske effekt man har mulighet til. Kan være begrenset av strømtilførsel, ladeutstyr eller bilen. Det vil si tiden som trengs for å overføre nødvendig energimengde (kWh) ved ulike effektnivå (kW) for å kunne kjøre distansen. Ladefarten regnes ut med ladeeffekten delt med eget gjennomsnittlig energiforbruk pr kjørt distanse (mil).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+mn-lt"/>
            </a:rPr>
            <a:t>Tabellen tar ikke hensyn til bilens batteristørrelse, restlading, virkningsgrader eller bilens maksimale kjørelengde - slik at batteriet kan bli fulladet tidligere enn ved tiden som er angitt. Ulineære forhold som for celle-balansering når batteriet nærmer seg 100% lading, eller ved lave temperatuerer (&lt; -10°C) er ikke innberegnet.</a:t>
          </a:r>
        </a:p>
      </xdr:txBody>
    </xdr:sp>
    <xdr:clientData/>
  </xdr:twoCellAnchor>
  <xdr:twoCellAnchor editAs="oneCell">
    <xdr:from>
      <xdr:col>9</xdr:col>
      <xdr:colOff>447675</xdr:colOff>
      <xdr:row>27</xdr:row>
      <xdr:rowOff>76200</xdr:rowOff>
    </xdr:from>
    <xdr:to>
      <xdr:col>12</xdr:col>
      <xdr:colOff>47625</xdr:colOff>
      <xdr:row>34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5591175"/>
          <a:ext cx="14287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"/>
  <sheetViews>
    <sheetView tabSelected="1" zoomScale="140" zoomScaleNormal="140" zoomScalePageLayoutView="140" workbookViewId="0" topLeftCell="A1">
      <selection activeCell="P17" sqref="P17"/>
    </sheetView>
  </sheetViews>
  <sheetFormatPr defaultColWidth="9.140625" defaultRowHeight="15"/>
  <cols>
    <col min="1" max="1" width="10.28125" style="4" customWidth="1"/>
    <col min="2" max="2" width="10.421875" style="4" bestFit="1" customWidth="1"/>
    <col min="3" max="3" width="12.421875" style="4" bestFit="1" customWidth="1"/>
    <col min="4" max="12" width="9.140625" style="4" customWidth="1"/>
    <col min="13" max="13" width="5.421875" style="3" customWidth="1"/>
    <col min="14" max="14" width="6.421875" style="3" customWidth="1"/>
    <col min="15" max="23" width="9.140625" style="16" customWidth="1"/>
    <col min="24" max="16384" width="9.140625" style="4" customWidth="1"/>
  </cols>
  <sheetData>
    <row r="1" spans="1:13" ht="24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ht="16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48" t="s">
        <v>5</v>
      </c>
      <c r="B3" s="43" t="s">
        <v>3</v>
      </c>
      <c r="C3" s="22" t="s">
        <v>4</v>
      </c>
      <c r="D3" s="64" t="s">
        <v>15</v>
      </c>
      <c r="E3" s="64"/>
      <c r="F3" s="64"/>
      <c r="G3" s="64"/>
      <c r="H3" s="64"/>
      <c r="I3" s="64"/>
      <c r="J3" s="64"/>
      <c r="K3" s="64"/>
      <c r="L3" s="65"/>
    </row>
    <row r="4" spans="1:13" ht="16" thickBot="1">
      <c r="A4" s="20" t="s">
        <v>36</v>
      </c>
      <c r="B4" s="44" t="s">
        <v>0</v>
      </c>
      <c r="C4" s="23" t="s">
        <v>2</v>
      </c>
      <c r="D4" s="6">
        <v>40</v>
      </c>
      <c r="E4" s="6">
        <v>50</v>
      </c>
      <c r="F4" s="6">
        <v>60</v>
      </c>
      <c r="G4" s="6">
        <v>70</v>
      </c>
      <c r="H4" s="6">
        <v>100</v>
      </c>
      <c r="I4" s="6">
        <v>150</v>
      </c>
      <c r="J4" s="6">
        <v>200</v>
      </c>
      <c r="K4" s="6">
        <v>300</v>
      </c>
      <c r="L4" s="7">
        <v>400</v>
      </c>
      <c r="M4" s="8"/>
    </row>
    <row r="5" spans="1:16" ht="15">
      <c r="A5" s="54" t="s">
        <v>39</v>
      </c>
      <c r="B5" s="55">
        <v>1.8</v>
      </c>
      <c r="C5" s="56">
        <f>B5/$B$21*10</f>
        <v>9</v>
      </c>
      <c r="D5" s="57">
        <f aca="true" t="shared" si="0" ref="D5:L18">D$4/$B5*$B$21/10/24</f>
        <v>0.1851851851851852</v>
      </c>
      <c r="E5" s="57">
        <f t="shared" si="0"/>
        <v>0.23148148148148148</v>
      </c>
      <c r="F5" s="57">
        <f t="shared" si="0"/>
        <v>0.2777777777777778</v>
      </c>
      <c r="G5" s="57">
        <f t="shared" si="0"/>
        <v>0.324074074074074</v>
      </c>
      <c r="H5" s="57">
        <f t="shared" si="0"/>
        <v>0.46296296296296297</v>
      </c>
      <c r="I5" s="57">
        <f t="shared" si="0"/>
        <v>0.6944444444444443</v>
      </c>
      <c r="J5" s="57">
        <f t="shared" si="0"/>
        <v>0.9259259259259259</v>
      </c>
      <c r="K5" s="58">
        <f t="shared" si="0"/>
        <v>1.3888888888888886</v>
      </c>
      <c r="L5" s="57">
        <f t="shared" si="0"/>
        <v>1.8518518518518519</v>
      </c>
      <c r="M5" s="66" t="s">
        <v>19</v>
      </c>
      <c r="N5" s="9"/>
      <c r="O5" s="31"/>
      <c r="P5" s="31"/>
    </row>
    <row r="6" spans="1:16" ht="15">
      <c r="A6" s="17" t="s">
        <v>29</v>
      </c>
      <c r="B6" s="59">
        <v>2.3</v>
      </c>
      <c r="C6" s="11">
        <f>B6/$B$21*10</f>
        <v>11.5</v>
      </c>
      <c r="D6" s="1">
        <f t="shared" si="0"/>
        <v>0.14492753623188406</v>
      </c>
      <c r="E6" s="1">
        <f t="shared" si="0"/>
        <v>0.18115942028985507</v>
      </c>
      <c r="F6" s="1">
        <f t="shared" si="0"/>
        <v>0.21739130434782608</v>
      </c>
      <c r="G6" s="1">
        <f t="shared" si="0"/>
        <v>0.2536231884057971</v>
      </c>
      <c r="H6" s="1">
        <f t="shared" si="0"/>
        <v>0.36231884057971014</v>
      </c>
      <c r="I6" s="1">
        <f t="shared" si="0"/>
        <v>0.5434782608695653</v>
      </c>
      <c r="J6" s="1">
        <f t="shared" si="0"/>
        <v>0.7246376811594203</v>
      </c>
      <c r="K6" s="1">
        <f t="shared" si="0"/>
        <v>1.0869565217391306</v>
      </c>
      <c r="L6" s="1">
        <f t="shared" si="0"/>
        <v>1.4492753623188406</v>
      </c>
      <c r="M6" s="67"/>
      <c r="N6" s="9"/>
      <c r="O6" s="31"/>
      <c r="P6" s="31"/>
    </row>
    <row r="7" spans="1:16" ht="15">
      <c r="A7" s="49" t="s">
        <v>30</v>
      </c>
      <c r="B7" s="50">
        <v>3</v>
      </c>
      <c r="C7" s="51">
        <f aca="true" t="shared" si="1" ref="C7:C18">B7/$B$21*10</f>
        <v>15</v>
      </c>
      <c r="D7" s="52">
        <f t="shared" si="0"/>
        <v>0.11111111111111112</v>
      </c>
      <c r="E7" s="52">
        <f t="shared" si="0"/>
        <v>0.1388888888888889</v>
      </c>
      <c r="F7" s="52">
        <f t="shared" si="0"/>
        <v>0.16666666666666666</v>
      </c>
      <c r="G7" s="52">
        <f t="shared" si="0"/>
        <v>0.19444444444444442</v>
      </c>
      <c r="H7" s="52">
        <f t="shared" si="0"/>
        <v>0.2777777777777778</v>
      </c>
      <c r="I7" s="52">
        <f t="shared" si="0"/>
        <v>0.4166666666666667</v>
      </c>
      <c r="J7" s="52">
        <f t="shared" si="0"/>
        <v>0.5555555555555556</v>
      </c>
      <c r="K7" s="53">
        <f t="shared" si="0"/>
        <v>0.8333333333333334</v>
      </c>
      <c r="L7" s="52">
        <f t="shared" si="0"/>
        <v>1.1111111111111112</v>
      </c>
      <c r="M7" s="67"/>
      <c r="O7" s="31"/>
      <c r="P7" s="31"/>
    </row>
    <row r="8" spans="1:16" ht="15">
      <c r="A8" s="17" t="s">
        <v>35</v>
      </c>
      <c r="B8" s="10">
        <v>3.6</v>
      </c>
      <c r="C8" s="11">
        <f t="shared" si="1"/>
        <v>18</v>
      </c>
      <c r="D8" s="1">
        <f t="shared" si="0"/>
        <v>0.0925925925925926</v>
      </c>
      <c r="E8" s="1">
        <f t="shared" si="0"/>
        <v>0.11574074074074074</v>
      </c>
      <c r="F8" s="1">
        <f t="shared" si="0"/>
        <v>0.1388888888888889</v>
      </c>
      <c r="G8" s="1">
        <f t="shared" si="0"/>
        <v>0.162037037037037</v>
      </c>
      <c r="H8" s="1">
        <f t="shared" si="0"/>
        <v>0.23148148148148148</v>
      </c>
      <c r="I8" s="1">
        <f t="shared" si="0"/>
        <v>0.34722222222222215</v>
      </c>
      <c r="J8" s="1">
        <f t="shared" si="0"/>
        <v>0.46296296296296297</v>
      </c>
      <c r="K8" s="18">
        <f t="shared" si="0"/>
        <v>0.6944444444444443</v>
      </c>
      <c r="L8" s="1">
        <f t="shared" si="0"/>
        <v>0.9259259259259259</v>
      </c>
      <c r="M8" s="67"/>
      <c r="P8" s="31"/>
    </row>
    <row r="9" spans="1:16" ht="15">
      <c r="A9" s="17" t="s">
        <v>34</v>
      </c>
      <c r="B9" s="10">
        <v>4.6</v>
      </c>
      <c r="C9" s="11">
        <f t="shared" si="1"/>
        <v>23</v>
      </c>
      <c r="D9" s="1">
        <f t="shared" si="0"/>
        <v>0.07246376811594203</v>
      </c>
      <c r="E9" s="1">
        <f t="shared" si="0"/>
        <v>0.09057971014492754</v>
      </c>
      <c r="F9" s="1">
        <f t="shared" si="0"/>
        <v>0.10869565217391304</v>
      </c>
      <c r="G9" s="1">
        <f t="shared" si="0"/>
        <v>0.12681159420289856</v>
      </c>
      <c r="H9" s="1">
        <f t="shared" si="0"/>
        <v>0.18115942028985507</v>
      </c>
      <c r="I9" s="1">
        <f t="shared" si="0"/>
        <v>0.27173913043478265</v>
      </c>
      <c r="J9" s="1">
        <f t="shared" si="0"/>
        <v>0.36231884057971014</v>
      </c>
      <c r="K9" s="18">
        <f t="shared" si="0"/>
        <v>0.5434782608695653</v>
      </c>
      <c r="L9" s="1">
        <f t="shared" si="0"/>
        <v>0.7246376811594203</v>
      </c>
      <c r="M9" s="67"/>
      <c r="P9" s="31"/>
    </row>
    <row r="10" spans="1:16" ht="15">
      <c r="A10" s="17" t="s">
        <v>33</v>
      </c>
      <c r="B10" s="10">
        <v>5.7</v>
      </c>
      <c r="C10" s="11">
        <f t="shared" si="1"/>
        <v>28.5</v>
      </c>
      <c r="D10" s="1">
        <f t="shared" si="0"/>
        <v>0.05847953216374269</v>
      </c>
      <c r="E10" s="1">
        <f t="shared" si="0"/>
        <v>0.07309941520467834</v>
      </c>
      <c r="F10" s="1">
        <f t="shared" si="0"/>
        <v>0.08771929824561403</v>
      </c>
      <c r="G10" s="1">
        <f t="shared" si="0"/>
        <v>0.10233918128654969</v>
      </c>
      <c r="H10" s="1">
        <f t="shared" si="0"/>
        <v>0.1461988304093567</v>
      </c>
      <c r="I10" s="1">
        <f t="shared" si="0"/>
        <v>0.21929824561403508</v>
      </c>
      <c r="J10" s="1">
        <f t="shared" si="0"/>
        <v>0.2923976608187134</v>
      </c>
      <c r="K10" s="18">
        <f t="shared" si="0"/>
        <v>0.43859649122807015</v>
      </c>
      <c r="L10" s="1">
        <f t="shared" si="0"/>
        <v>0.5847953216374268</v>
      </c>
      <c r="M10" s="67"/>
      <c r="P10" s="31"/>
    </row>
    <row r="11" spans="1:13" ht="15">
      <c r="A11" s="17" t="s">
        <v>31</v>
      </c>
      <c r="B11" s="10">
        <v>6.6</v>
      </c>
      <c r="C11" s="11">
        <f t="shared" si="1"/>
        <v>33</v>
      </c>
      <c r="D11" s="1">
        <f t="shared" si="0"/>
        <v>0.050505050505050504</v>
      </c>
      <c r="E11" s="1">
        <f t="shared" si="0"/>
        <v>0.06313131313131314</v>
      </c>
      <c r="F11" s="1">
        <f t="shared" si="0"/>
        <v>0.07575757575757576</v>
      </c>
      <c r="G11" s="1">
        <f t="shared" si="0"/>
        <v>0.0883838383838384</v>
      </c>
      <c r="H11" s="1">
        <f t="shared" si="0"/>
        <v>0.12626262626262627</v>
      </c>
      <c r="I11" s="1">
        <f t="shared" si="0"/>
        <v>0.18939393939393942</v>
      </c>
      <c r="J11" s="1">
        <f t="shared" si="0"/>
        <v>0.25252525252525254</v>
      </c>
      <c r="K11" s="18">
        <f t="shared" si="0"/>
        <v>0.37878787878787884</v>
      </c>
      <c r="L11" s="1">
        <f t="shared" si="0"/>
        <v>0.5050505050505051</v>
      </c>
      <c r="M11" s="67"/>
    </row>
    <row r="12" spans="1:13" ht="15">
      <c r="A12" s="17" t="s">
        <v>32</v>
      </c>
      <c r="B12" s="10">
        <v>7.3</v>
      </c>
      <c r="C12" s="11">
        <f t="shared" si="1"/>
        <v>36.5</v>
      </c>
      <c r="D12" s="1">
        <f t="shared" si="0"/>
        <v>0.045662100456621</v>
      </c>
      <c r="E12" s="1">
        <f t="shared" si="0"/>
        <v>0.05707762557077625</v>
      </c>
      <c r="F12" s="1">
        <f t="shared" si="0"/>
        <v>0.06849315068493152</v>
      </c>
      <c r="G12" s="1">
        <f t="shared" si="0"/>
        <v>0.07990867579908677</v>
      </c>
      <c r="H12" s="1">
        <f t="shared" si="0"/>
        <v>0.1141552511415525</v>
      </c>
      <c r="I12" s="1">
        <f t="shared" si="0"/>
        <v>0.17123287671232879</v>
      </c>
      <c r="J12" s="1">
        <f t="shared" si="0"/>
        <v>0.228310502283105</v>
      </c>
      <c r="K12" s="18">
        <f t="shared" si="0"/>
        <v>0.34246575342465757</v>
      </c>
      <c r="L12" s="1">
        <f t="shared" si="0"/>
        <v>0.45662100456621</v>
      </c>
      <c r="M12" s="67"/>
    </row>
    <row r="13" spans="1:13" ht="15">
      <c r="A13" s="46" t="s">
        <v>37</v>
      </c>
      <c r="B13" s="10">
        <v>5.5</v>
      </c>
      <c r="C13" s="11">
        <f aca="true" t="shared" si="2" ref="C13:C14">B13/$B$21*10</f>
        <v>27.5</v>
      </c>
      <c r="D13" s="1">
        <f t="shared" si="0"/>
        <v>0.06060606060606061</v>
      </c>
      <c r="E13" s="1">
        <f t="shared" si="0"/>
        <v>0.07575757575757576</v>
      </c>
      <c r="F13" s="1">
        <f t="shared" si="0"/>
        <v>0.0909090909090909</v>
      </c>
      <c r="G13" s="1">
        <f t="shared" si="0"/>
        <v>0.10606060606060606</v>
      </c>
      <c r="H13" s="1">
        <f t="shared" si="0"/>
        <v>0.15151515151515152</v>
      </c>
      <c r="I13" s="1">
        <f t="shared" si="0"/>
        <v>0.2272727272727273</v>
      </c>
      <c r="J13" s="1">
        <f t="shared" si="0"/>
        <v>0.30303030303030304</v>
      </c>
      <c r="K13" s="18">
        <f t="shared" si="0"/>
        <v>0.4545454545454546</v>
      </c>
      <c r="L13" s="1">
        <f t="shared" si="0"/>
        <v>0.6060606060606061</v>
      </c>
      <c r="M13" s="67"/>
    </row>
    <row r="14" spans="1:13" ht="15">
      <c r="A14" s="46" t="s">
        <v>38</v>
      </c>
      <c r="B14" s="10">
        <v>6.9</v>
      </c>
      <c r="C14" s="11">
        <f t="shared" si="2"/>
        <v>34.5</v>
      </c>
      <c r="D14" s="1">
        <f t="shared" si="0"/>
        <v>0.04830917874396135</v>
      </c>
      <c r="E14" s="1">
        <f t="shared" si="0"/>
        <v>0.06038647342995168</v>
      </c>
      <c r="F14" s="1">
        <f t="shared" si="0"/>
        <v>0.07246376811594203</v>
      </c>
      <c r="G14" s="1">
        <f t="shared" si="0"/>
        <v>0.08454106280193235</v>
      </c>
      <c r="H14" s="1">
        <f t="shared" si="0"/>
        <v>0.12077294685990336</v>
      </c>
      <c r="I14" s="1">
        <f t="shared" si="0"/>
        <v>0.18115942028985507</v>
      </c>
      <c r="J14" s="1">
        <f t="shared" si="0"/>
        <v>0.24154589371980673</v>
      </c>
      <c r="K14" s="18">
        <f t="shared" si="0"/>
        <v>0.36231884057971014</v>
      </c>
      <c r="L14" s="1">
        <f t="shared" si="0"/>
        <v>0.48309178743961345</v>
      </c>
      <c r="M14" s="67"/>
    </row>
    <row r="15" spans="1:13" ht="15">
      <c r="A15" s="46" t="s">
        <v>16</v>
      </c>
      <c r="B15" s="10">
        <v>11</v>
      </c>
      <c r="C15" s="11">
        <f t="shared" si="1"/>
        <v>55</v>
      </c>
      <c r="D15" s="1">
        <f t="shared" si="0"/>
        <v>0.030303030303030304</v>
      </c>
      <c r="E15" s="1">
        <f t="shared" si="0"/>
        <v>0.03787878787878788</v>
      </c>
      <c r="F15" s="1">
        <f t="shared" si="0"/>
        <v>0.04545454545454545</v>
      </c>
      <c r="G15" s="1">
        <f t="shared" si="0"/>
        <v>0.05303030303030303</v>
      </c>
      <c r="H15" s="1">
        <f t="shared" si="0"/>
        <v>0.07575757575757576</v>
      </c>
      <c r="I15" s="1">
        <f t="shared" si="0"/>
        <v>0.11363636363636365</v>
      </c>
      <c r="J15" s="1">
        <f t="shared" si="0"/>
        <v>0.15151515151515152</v>
      </c>
      <c r="K15" s="18">
        <f t="shared" si="0"/>
        <v>0.2272727272727273</v>
      </c>
      <c r="L15" s="1">
        <f t="shared" si="0"/>
        <v>0.30303030303030304</v>
      </c>
      <c r="M15" s="67"/>
    </row>
    <row r="16" spans="1:13" ht="15">
      <c r="A16" s="46" t="s">
        <v>17</v>
      </c>
      <c r="B16" s="10">
        <v>16</v>
      </c>
      <c r="C16" s="11">
        <f t="shared" si="1"/>
        <v>80</v>
      </c>
      <c r="D16" s="1">
        <f t="shared" si="0"/>
        <v>0.020833333333333332</v>
      </c>
      <c r="E16" s="1">
        <f t="shared" si="0"/>
        <v>0.026041666666666668</v>
      </c>
      <c r="F16" s="1">
        <f t="shared" si="0"/>
        <v>0.03125</v>
      </c>
      <c r="G16" s="1">
        <f t="shared" si="0"/>
        <v>0.036458333333333336</v>
      </c>
      <c r="H16" s="1">
        <f t="shared" si="0"/>
        <v>0.052083333333333336</v>
      </c>
      <c r="I16" s="1">
        <f t="shared" si="0"/>
        <v>0.078125</v>
      </c>
      <c r="J16" s="1">
        <f t="shared" si="0"/>
        <v>0.10416666666666667</v>
      </c>
      <c r="K16" s="18">
        <f t="shared" si="0"/>
        <v>0.15625</v>
      </c>
      <c r="L16" s="1">
        <f t="shared" si="0"/>
        <v>0.20833333333333334</v>
      </c>
      <c r="M16" s="67"/>
    </row>
    <row r="17" spans="1:13" ht="15">
      <c r="A17" s="46" t="s">
        <v>28</v>
      </c>
      <c r="B17" s="45">
        <v>18</v>
      </c>
      <c r="C17" s="11">
        <f t="shared" si="1"/>
        <v>90</v>
      </c>
      <c r="D17" s="1">
        <f t="shared" si="0"/>
        <v>0.01851851851851852</v>
      </c>
      <c r="E17" s="1">
        <f t="shared" si="0"/>
        <v>0.02314814814814815</v>
      </c>
      <c r="F17" s="1">
        <f t="shared" si="0"/>
        <v>0.02777777777777778</v>
      </c>
      <c r="G17" s="1">
        <f t="shared" si="0"/>
        <v>0.032407407407407406</v>
      </c>
      <c r="H17" s="1">
        <f t="shared" si="0"/>
        <v>0.0462962962962963</v>
      </c>
      <c r="I17" s="1">
        <f t="shared" si="0"/>
        <v>0.06944444444444445</v>
      </c>
      <c r="J17" s="1">
        <f t="shared" si="0"/>
        <v>0.0925925925925926</v>
      </c>
      <c r="K17" s="18">
        <f t="shared" si="0"/>
        <v>0.1388888888888889</v>
      </c>
      <c r="L17" s="1">
        <f t="shared" si="0"/>
        <v>0.1851851851851852</v>
      </c>
      <c r="M17" s="67"/>
    </row>
    <row r="18" spans="1:13" ht="16" thickBot="1">
      <c r="A18" s="47" t="s">
        <v>18</v>
      </c>
      <c r="B18" s="12">
        <v>22</v>
      </c>
      <c r="C18" s="13">
        <f t="shared" si="1"/>
        <v>110</v>
      </c>
      <c r="D18" s="2">
        <f t="shared" si="0"/>
        <v>0.015151515151515152</v>
      </c>
      <c r="E18" s="2">
        <f t="shared" si="0"/>
        <v>0.01893939393939394</v>
      </c>
      <c r="F18" s="2">
        <f t="shared" si="0"/>
        <v>0.022727272727272724</v>
      </c>
      <c r="G18" s="2">
        <f t="shared" si="0"/>
        <v>0.026515151515151516</v>
      </c>
      <c r="H18" s="2">
        <f t="shared" si="0"/>
        <v>0.03787878787878788</v>
      </c>
      <c r="I18" s="2">
        <f t="shared" si="0"/>
        <v>0.05681818181818182</v>
      </c>
      <c r="J18" s="2">
        <f t="shared" si="0"/>
        <v>0.07575757575757576</v>
      </c>
      <c r="K18" s="19">
        <f t="shared" si="0"/>
        <v>0.11363636363636365</v>
      </c>
      <c r="L18" s="2">
        <f t="shared" si="0"/>
        <v>0.15151515151515152</v>
      </c>
      <c r="M18" s="68"/>
    </row>
    <row r="19" spans="1:12" ht="15">
      <c r="A19" s="3"/>
      <c r="B19" s="3"/>
      <c r="C19" s="3"/>
      <c r="D19" s="28"/>
      <c r="E19" s="3"/>
      <c r="F19" s="3"/>
      <c r="G19" s="3"/>
      <c r="H19" s="3"/>
      <c r="I19" s="3"/>
      <c r="J19" s="3"/>
      <c r="K19" s="3"/>
      <c r="L19" s="3"/>
    </row>
    <row r="20" spans="1:12" ht="15" customHeight="1">
      <c r="A20" s="81" t="s">
        <v>20</v>
      </c>
      <c r="B20" s="82"/>
      <c r="C20" s="83"/>
      <c r="D20" s="28"/>
      <c r="E20" s="75" t="s">
        <v>13</v>
      </c>
      <c r="F20" s="76"/>
      <c r="G20" s="77"/>
      <c r="H20" s="69" t="s">
        <v>10</v>
      </c>
      <c r="I20" s="70" t="s">
        <v>9</v>
      </c>
      <c r="J20" s="71"/>
      <c r="K20" s="74" t="s">
        <v>12</v>
      </c>
      <c r="L20" s="3"/>
    </row>
    <row r="21" spans="1:12" ht="15" customHeight="1">
      <c r="A21" s="3"/>
      <c r="B21" s="27">
        <f>D21/10</f>
        <v>2</v>
      </c>
      <c r="C21" s="29" t="s">
        <v>1</v>
      </c>
      <c r="D21" s="30">
        <v>21</v>
      </c>
      <c r="E21" s="78"/>
      <c r="F21" s="79"/>
      <c r="G21" s="80"/>
      <c r="H21" s="69"/>
      <c r="I21" s="72"/>
      <c r="J21" s="73"/>
      <c r="K21" s="74"/>
      <c r="L21" s="3"/>
    </row>
    <row r="22" spans="1:12" ht="15">
      <c r="A22" s="3"/>
      <c r="B22" s="3"/>
      <c r="C22" s="3"/>
      <c r="D22" s="28"/>
      <c r="E22" s="3"/>
      <c r="F22" s="3"/>
      <c r="G22" s="3"/>
      <c r="H22" s="3"/>
      <c r="I22" s="15" t="s">
        <v>11</v>
      </c>
      <c r="J22" s="3"/>
      <c r="K22" s="3"/>
      <c r="L22" s="3"/>
    </row>
    <row r="23" spans="1:23" s="14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5" customFormat="1" ht="1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5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O25" s="32"/>
      <c r="P25" s="32"/>
      <c r="Q25" s="32"/>
      <c r="R25" s="32"/>
      <c r="S25" s="32"/>
      <c r="T25" s="32"/>
      <c r="U25" s="32"/>
      <c r="V25" s="32"/>
      <c r="W25" s="32"/>
    </row>
    <row r="26" spans="1:23" s="5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5" customFormat="1" ht="33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14" customFormat="1" ht="15">
      <c r="A28" s="5"/>
      <c r="B28" s="24"/>
      <c r="C28" s="25"/>
      <c r="D28" s="26"/>
      <c r="E28" s="24"/>
      <c r="F28" s="5"/>
      <c r="G28" s="36" t="s">
        <v>21</v>
      </c>
      <c r="H28" s="38" t="s">
        <v>22</v>
      </c>
      <c r="I28" s="5"/>
      <c r="J28" s="5"/>
      <c r="K28" s="5"/>
      <c r="L28" s="5"/>
      <c r="M28" s="5"/>
      <c r="N28" s="5"/>
      <c r="O28" s="32"/>
      <c r="P28" s="32"/>
      <c r="Q28" s="32"/>
      <c r="R28" s="32"/>
      <c r="S28" s="32"/>
      <c r="T28" s="32"/>
      <c r="U28" s="32"/>
      <c r="V28" s="32"/>
      <c r="W28" s="32"/>
    </row>
    <row r="29" spans="1:14" ht="15">
      <c r="A29" s="5"/>
      <c r="B29" s="61" t="s">
        <v>7</v>
      </c>
      <c r="C29" s="61"/>
      <c r="D29" s="61"/>
      <c r="E29" s="61"/>
      <c r="F29" s="5"/>
      <c r="G29" s="5"/>
      <c r="H29" s="33"/>
      <c r="I29" s="5"/>
      <c r="J29" s="5"/>
      <c r="K29" s="5"/>
      <c r="L29" s="5"/>
      <c r="M29" s="5"/>
      <c r="N29" s="5"/>
    </row>
    <row r="30" spans="1:14" ht="15">
      <c r="A30" s="5"/>
      <c r="B30" s="62"/>
      <c r="C30" s="62"/>
      <c r="D30" s="62"/>
      <c r="E30" s="62"/>
      <c r="F30" s="42" t="s">
        <v>27</v>
      </c>
      <c r="G30" s="37" t="s">
        <v>23</v>
      </c>
      <c r="H30" s="39" t="s">
        <v>24</v>
      </c>
      <c r="I30" s="40"/>
      <c r="J30" s="5"/>
      <c r="K30" s="5"/>
      <c r="L30" s="5"/>
      <c r="M30" s="5"/>
      <c r="N30" s="5"/>
    </row>
    <row r="31" spans="1:14" ht="15">
      <c r="A31" s="5"/>
      <c r="B31" s="61" t="s">
        <v>6</v>
      </c>
      <c r="C31" s="61"/>
      <c r="D31" s="61"/>
      <c r="E31" s="61"/>
      <c r="F31" s="5"/>
      <c r="G31" s="5"/>
      <c r="H31" s="33"/>
      <c r="I31" s="41"/>
      <c r="J31" s="5"/>
      <c r="K31" s="5"/>
      <c r="L31" s="5"/>
      <c r="M31" s="5"/>
      <c r="N31" s="5"/>
    </row>
    <row r="32" spans="1:14" ht="15">
      <c r="A32" s="5"/>
      <c r="B32" s="62"/>
      <c r="C32" s="62"/>
      <c r="D32" s="62"/>
      <c r="E32" s="62"/>
      <c r="F32" s="42" t="s">
        <v>27</v>
      </c>
      <c r="G32" s="37" t="s">
        <v>24</v>
      </c>
      <c r="H32" s="39" t="s">
        <v>25</v>
      </c>
      <c r="I32" s="40"/>
      <c r="J32" s="5"/>
      <c r="K32" s="5"/>
      <c r="L32" s="5"/>
      <c r="M32" s="5"/>
      <c r="N32" s="5"/>
    </row>
    <row r="33" spans="1:14" ht="15">
      <c r="A33" s="5"/>
      <c r="B33" s="63" t="s">
        <v>8</v>
      </c>
      <c r="C33" s="63"/>
      <c r="D33" s="63"/>
      <c r="E33" s="63"/>
      <c r="F33" s="34"/>
      <c r="G33" s="34"/>
      <c r="H33" s="35"/>
      <c r="I33" s="40"/>
      <c r="J33" s="5"/>
      <c r="K33" s="5"/>
      <c r="L33" s="5"/>
      <c r="M33" s="5"/>
      <c r="N33" s="5"/>
    </row>
    <row r="34" spans="1:14" ht="15">
      <c r="A34" s="5"/>
      <c r="B34" s="62"/>
      <c r="C34" s="62"/>
      <c r="D34" s="62"/>
      <c r="E34" s="62"/>
      <c r="F34" s="42" t="s">
        <v>27</v>
      </c>
      <c r="G34" s="37" t="s">
        <v>25</v>
      </c>
      <c r="H34" s="39" t="s">
        <v>26</v>
      </c>
      <c r="I34" s="40"/>
      <c r="J34" s="5"/>
      <c r="K34" s="5"/>
      <c r="L34" s="5"/>
      <c r="M34" s="5"/>
      <c r="N34" s="5"/>
    </row>
    <row r="35" spans="1:14" s="16" customFormat="1" ht="15">
      <c r="A35" s="5"/>
      <c r="B35" s="24"/>
      <c r="C35" s="25"/>
      <c r="D35" s="26"/>
      <c r="E35" s="24"/>
      <c r="F35" s="5"/>
      <c r="G35" s="5"/>
      <c r="H35" s="5"/>
      <c r="I35" s="5"/>
      <c r="J35" s="3"/>
      <c r="K35" s="3"/>
      <c r="L35" s="3"/>
      <c r="M35" s="3"/>
      <c r="N35" s="3"/>
    </row>
    <row r="36" spans="1:14" s="16" customFormat="1" ht="12" customHeight="1">
      <c r="A36" s="3"/>
      <c r="B36" s="8"/>
      <c r="C36" s="8"/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</row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  <row r="247" s="16" customFormat="1" ht="15"/>
    <row r="248" s="16" customFormat="1" ht="15"/>
    <row r="249" s="16" customFormat="1" ht="15"/>
    <row r="250" s="16" customFormat="1" ht="15"/>
    <row r="251" s="16" customFormat="1" ht="15"/>
    <row r="252" s="16" customFormat="1" ht="15"/>
    <row r="253" s="16" customFormat="1" ht="15"/>
    <row r="254" s="16" customFormat="1" ht="15"/>
    <row r="255" s="16" customFormat="1" ht="15"/>
    <row r="256" s="16" customFormat="1" ht="15"/>
    <row r="257" s="16" customFormat="1" ht="15"/>
    <row r="258" s="16" customFormat="1" ht="15"/>
    <row r="259" s="16" customFormat="1" ht="15"/>
    <row r="260" s="16" customFormat="1" ht="15"/>
    <row r="261" s="16" customFormat="1" ht="15"/>
    <row r="262" s="16" customFormat="1" ht="15"/>
    <row r="263" s="16" customFormat="1" ht="15"/>
    <row r="264" s="16" customFormat="1" ht="15"/>
    <row r="265" s="16" customFormat="1" ht="15"/>
    <row r="266" s="16" customFormat="1" ht="15"/>
    <row r="267" s="16" customFormat="1" ht="15"/>
    <row r="268" s="16" customFormat="1" ht="15"/>
    <row r="269" s="16" customFormat="1" ht="15"/>
    <row r="270" s="16" customFormat="1" ht="15"/>
    <row r="271" s="16" customFormat="1" ht="15"/>
    <row r="272" s="16" customFormat="1" ht="15"/>
    <row r="273" s="16" customFormat="1" ht="15"/>
    <row r="274" s="16" customFormat="1" ht="15"/>
    <row r="275" s="16" customFormat="1" ht="15"/>
    <row r="276" s="16" customFormat="1" ht="15"/>
    <row r="277" s="16" customFormat="1" ht="15"/>
    <row r="278" s="16" customFormat="1" ht="15"/>
    <row r="279" s="16" customFormat="1" ht="15"/>
    <row r="280" s="16" customFormat="1" ht="15"/>
    <row r="281" s="16" customFormat="1" ht="15"/>
    <row r="282" s="16" customFormat="1" ht="15"/>
    <row r="283" s="16" customFormat="1" ht="15"/>
    <row r="284" s="16" customFormat="1" ht="15"/>
    <row r="285" s="16" customFormat="1" ht="15"/>
    <row r="286" s="16" customFormat="1" ht="15"/>
    <row r="287" s="16" customFormat="1" ht="15"/>
    <row r="288" s="16" customFormat="1" ht="15"/>
    <row r="289" s="16" customFormat="1" ht="15"/>
    <row r="290" s="16" customFormat="1" ht="15"/>
    <row r="291" s="16" customFormat="1" ht="15"/>
    <row r="292" s="16" customFormat="1" ht="15"/>
    <row r="293" s="16" customFormat="1" ht="15"/>
    <row r="294" s="16" customFormat="1" ht="15"/>
    <row r="295" s="16" customFormat="1" ht="15"/>
    <row r="296" s="16" customFormat="1" ht="15"/>
    <row r="297" s="16" customFormat="1" ht="15"/>
    <row r="298" s="16" customFormat="1" ht="15"/>
    <row r="299" s="16" customFormat="1" ht="15"/>
    <row r="300" s="16" customFormat="1" ht="15"/>
    <row r="301" s="16" customFormat="1" ht="15"/>
    <row r="302" s="16" customFormat="1" ht="15"/>
    <row r="303" s="16" customFormat="1" ht="15"/>
    <row r="304" s="16" customFormat="1" ht="15"/>
    <row r="305" s="16" customFormat="1" ht="15"/>
    <row r="306" s="16" customFormat="1" ht="15"/>
    <row r="307" s="16" customFormat="1" ht="15"/>
    <row r="308" s="16" customFormat="1" ht="15"/>
    <row r="309" s="16" customFormat="1" ht="15"/>
    <row r="310" s="16" customFormat="1" ht="15"/>
    <row r="311" s="16" customFormat="1" ht="15"/>
    <row r="312" s="16" customFormat="1" ht="15"/>
    <row r="313" s="16" customFormat="1" ht="15"/>
    <row r="314" s="16" customFormat="1" ht="15"/>
    <row r="315" s="16" customFormat="1" ht="15"/>
    <row r="316" s="16" customFormat="1" ht="15"/>
    <row r="317" s="16" customFormat="1" ht="15"/>
    <row r="318" s="16" customFormat="1" ht="15"/>
    <row r="319" s="16" customFormat="1" ht="15"/>
    <row r="320" s="16" customFormat="1" ht="15"/>
    <row r="321" s="16" customFormat="1" ht="15"/>
    <row r="322" s="16" customFormat="1" ht="15"/>
    <row r="323" s="16" customFormat="1" ht="15"/>
    <row r="324" s="16" customFormat="1" ht="15"/>
    <row r="325" s="16" customFormat="1" ht="15"/>
    <row r="326" s="16" customFormat="1" ht="15"/>
    <row r="327" s="16" customFormat="1" ht="15"/>
    <row r="328" s="16" customFormat="1" ht="15"/>
    <row r="329" s="16" customFormat="1" ht="15"/>
    <row r="330" s="16" customFormat="1" ht="15"/>
    <row r="331" s="16" customFormat="1" ht="15"/>
    <row r="332" s="16" customFormat="1" ht="15"/>
    <row r="333" s="16" customFormat="1" ht="15"/>
    <row r="334" s="16" customFormat="1" ht="15"/>
    <row r="335" s="16" customFormat="1" ht="15"/>
    <row r="336" s="16" customFormat="1" ht="15"/>
    <row r="337" s="16" customFormat="1" ht="15"/>
    <row r="338" s="16" customFormat="1" ht="15"/>
    <row r="339" s="16" customFormat="1" ht="15"/>
    <row r="340" s="16" customFormat="1" ht="15"/>
    <row r="341" s="16" customFormat="1" ht="15"/>
    <row r="342" s="16" customFormat="1" ht="15"/>
    <row r="343" s="16" customFormat="1" ht="15"/>
    <row r="344" s="16" customFormat="1" ht="15"/>
    <row r="345" s="16" customFormat="1" ht="15"/>
    <row r="346" s="16" customFormat="1" ht="15"/>
    <row r="347" s="16" customFormat="1" ht="15"/>
    <row r="348" s="16" customFormat="1" ht="15"/>
    <row r="349" s="16" customFormat="1" ht="15"/>
    <row r="350" s="16" customFormat="1" ht="15"/>
    <row r="351" s="16" customFormat="1" ht="15"/>
    <row r="352" s="16" customFormat="1" ht="15"/>
    <row r="353" s="16" customFormat="1" ht="15"/>
    <row r="354" s="16" customFormat="1" ht="15"/>
    <row r="355" s="16" customFormat="1" ht="15"/>
    <row r="356" s="16" customFormat="1" ht="15"/>
    <row r="357" s="16" customFormat="1" ht="15"/>
    <row r="358" s="16" customFormat="1" ht="15"/>
    <row r="359" s="16" customFormat="1" ht="15"/>
    <row r="360" s="16" customFormat="1" ht="15"/>
    <row r="361" s="16" customFormat="1" ht="15"/>
    <row r="362" s="16" customFormat="1" ht="15"/>
    <row r="363" s="16" customFormat="1" ht="15"/>
    <row r="364" s="16" customFormat="1" ht="15"/>
    <row r="365" s="16" customFormat="1" ht="15"/>
    <row r="366" s="16" customFormat="1" ht="15"/>
    <row r="367" s="16" customFormat="1" ht="15"/>
    <row r="368" s="16" customFormat="1" ht="15"/>
    <row r="369" s="16" customFormat="1" ht="15"/>
    <row r="370" s="16" customFormat="1" ht="15"/>
    <row r="371" s="16" customFormat="1" ht="15"/>
    <row r="372" s="16" customFormat="1" ht="15"/>
    <row r="373" s="16" customFormat="1" ht="15"/>
    <row r="374" s="16" customFormat="1" ht="15"/>
    <row r="375" s="16" customFormat="1" ht="15"/>
    <row r="376" s="16" customFormat="1" ht="15"/>
    <row r="377" s="16" customFormat="1" ht="15"/>
    <row r="378" s="16" customFormat="1" ht="15"/>
    <row r="379" s="16" customFormat="1" ht="15"/>
    <row r="380" s="16" customFormat="1" ht="15"/>
    <row r="381" s="16" customFormat="1" ht="15"/>
    <row r="382" s="16" customFormat="1" ht="15"/>
    <row r="383" s="16" customFormat="1" ht="15"/>
    <row r="384" s="16" customFormat="1" ht="15"/>
    <row r="385" s="16" customFormat="1" ht="15"/>
    <row r="386" s="16" customFormat="1" ht="15"/>
    <row r="387" s="16" customFormat="1" ht="15"/>
    <row r="388" s="16" customFormat="1" ht="15"/>
    <row r="389" s="16" customFormat="1" ht="15"/>
    <row r="390" s="16" customFormat="1" ht="15"/>
    <row r="391" s="16" customFormat="1" ht="15"/>
    <row r="392" s="16" customFormat="1" ht="15"/>
    <row r="393" s="16" customFormat="1" ht="15"/>
    <row r="394" s="16" customFormat="1" ht="15"/>
    <row r="395" s="16" customFormat="1" ht="15"/>
    <row r="396" s="16" customFormat="1" ht="15"/>
    <row r="397" s="16" customFormat="1" ht="15"/>
    <row r="398" s="16" customFormat="1" ht="15"/>
    <row r="399" s="16" customFormat="1" ht="15"/>
    <row r="400" s="16" customFormat="1" ht="15"/>
    <row r="401" s="16" customFormat="1" ht="15"/>
    <row r="402" s="16" customFormat="1" ht="15"/>
    <row r="403" s="16" customFormat="1" ht="15"/>
    <row r="404" s="16" customFormat="1" ht="15"/>
    <row r="405" s="16" customFormat="1" ht="15"/>
    <row r="406" s="16" customFormat="1" ht="15"/>
    <row r="407" s="16" customFormat="1" ht="15"/>
    <row r="408" s="16" customFormat="1" ht="15"/>
    <row r="409" s="16" customFormat="1" ht="15"/>
    <row r="410" s="16" customFormat="1" ht="15"/>
    <row r="411" s="16" customFormat="1" ht="15"/>
    <row r="412" s="16" customFormat="1" ht="15"/>
    <row r="413" s="16" customFormat="1" ht="15"/>
    <row r="414" s="16" customFormat="1" ht="15"/>
    <row r="415" s="16" customFormat="1" ht="15"/>
    <row r="416" s="16" customFormat="1" ht="15"/>
    <row r="417" s="16" customFormat="1" ht="15"/>
    <row r="418" s="16" customFormat="1" ht="15"/>
    <row r="419" s="16" customFormat="1" ht="15"/>
    <row r="420" s="16" customFormat="1" ht="15"/>
    <row r="421" s="16" customFormat="1" ht="15"/>
    <row r="422" s="16" customFormat="1" ht="15"/>
    <row r="423" s="16" customFormat="1" ht="15"/>
    <row r="424" s="16" customFormat="1" ht="15"/>
    <row r="425" s="16" customFormat="1" ht="15"/>
    <row r="426" s="16" customFormat="1" ht="15"/>
    <row r="427" s="16" customFormat="1" ht="15"/>
    <row r="428" s="16" customFormat="1" ht="15"/>
    <row r="429" s="16" customFormat="1" ht="15"/>
    <row r="430" s="16" customFormat="1" ht="15"/>
    <row r="431" s="16" customFormat="1" ht="15"/>
    <row r="432" s="16" customFormat="1" ht="15"/>
    <row r="433" s="16" customFormat="1" ht="15"/>
    <row r="434" s="16" customFormat="1" ht="15"/>
    <row r="435" s="16" customFormat="1" ht="15"/>
    <row r="436" s="16" customFormat="1" ht="15"/>
    <row r="437" s="16" customFormat="1" ht="15"/>
    <row r="438" s="16" customFormat="1" ht="15"/>
    <row r="439" s="16" customFormat="1" ht="15"/>
    <row r="440" s="16" customFormat="1" ht="15"/>
    <row r="441" s="16" customFormat="1" ht="15"/>
    <row r="442" s="16" customFormat="1" ht="15"/>
    <row r="443" s="16" customFormat="1" ht="15"/>
    <row r="444" s="16" customFormat="1" ht="15"/>
    <row r="445" s="16" customFormat="1" ht="15"/>
    <row r="446" s="16" customFormat="1" ht="15"/>
    <row r="447" s="16" customFormat="1" ht="15"/>
    <row r="448" s="16" customFormat="1" ht="15"/>
    <row r="449" s="16" customFormat="1" ht="15"/>
    <row r="450" s="16" customFormat="1" ht="15"/>
    <row r="451" s="16" customFormat="1" ht="15"/>
    <row r="452" s="16" customFormat="1" ht="15"/>
    <row r="453" s="16" customFormat="1" ht="15"/>
    <row r="454" s="16" customFormat="1" ht="15"/>
    <row r="455" s="16" customFormat="1" ht="15"/>
    <row r="456" s="16" customFormat="1" ht="15"/>
    <row r="457" s="16" customFormat="1" ht="15"/>
    <row r="458" s="16" customFormat="1" ht="15"/>
    <row r="459" s="16" customFormat="1" ht="15"/>
    <row r="460" s="16" customFormat="1" ht="15"/>
    <row r="461" s="16" customFormat="1" ht="15"/>
    <row r="462" s="16" customFormat="1" ht="15"/>
    <row r="463" s="16" customFormat="1" ht="15"/>
    <row r="464" s="16" customFormat="1" ht="15"/>
    <row r="465" s="16" customFormat="1" ht="15"/>
    <row r="466" s="16" customFormat="1" ht="15"/>
    <row r="467" s="16" customFormat="1" ht="15"/>
    <row r="468" s="16" customFormat="1" ht="15"/>
    <row r="469" s="16" customFormat="1" ht="15"/>
    <row r="470" s="16" customFormat="1" ht="15"/>
    <row r="471" s="16" customFormat="1" ht="15"/>
    <row r="472" s="16" customFormat="1" ht="15"/>
    <row r="473" s="16" customFormat="1" ht="15"/>
    <row r="474" s="16" customFormat="1" ht="15"/>
    <row r="475" s="16" customFormat="1" ht="15"/>
    <row r="476" s="16" customFormat="1" ht="15"/>
    <row r="477" s="16" customFormat="1" ht="15"/>
    <row r="478" s="16" customFormat="1" ht="15"/>
    <row r="479" s="16" customFormat="1" ht="15"/>
    <row r="480" s="16" customFormat="1" ht="15"/>
    <row r="481" s="16" customFormat="1" ht="15"/>
    <row r="482" s="16" customFormat="1" ht="15"/>
    <row r="483" s="16" customFormat="1" ht="15"/>
    <row r="484" s="16" customFormat="1" ht="15"/>
    <row r="485" s="16" customFormat="1" ht="15"/>
    <row r="486" s="16" customFormat="1" ht="15"/>
    <row r="487" s="16" customFormat="1" ht="15"/>
    <row r="488" s="16" customFormat="1" ht="15"/>
    <row r="489" s="16" customFormat="1" ht="15"/>
    <row r="490" s="16" customFormat="1" ht="15"/>
    <row r="491" s="16" customFormat="1" ht="15"/>
    <row r="492" s="16" customFormat="1" ht="15"/>
    <row r="493" s="16" customFormat="1" ht="15"/>
    <row r="494" s="16" customFormat="1" ht="15"/>
    <row r="495" s="16" customFormat="1" ht="15"/>
    <row r="496" s="16" customFormat="1" ht="15"/>
    <row r="497" s="16" customFormat="1" ht="15"/>
    <row r="498" s="16" customFormat="1" ht="15"/>
    <row r="499" s="16" customFormat="1" ht="15"/>
    <row r="500" s="16" customFormat="1" ht="15"/>
    <row r="501" s="16" customFormat="1" ht="15"/>
    <row r="502" s="16" customFormat="1" ht="15"/>
    <row r="503" s="16" customFormat="1" ht="15"/>
    <row r="504" s="16" customFormat="1" ht="15"/>
    <row r="505" s="16" customFormat="1" ht="15"/>
    <row r="506" s="16" customFormat="1" ht="15"/>
    <row r="507" s="16" customFormat="1" ht="15"/>
    <row r="508" s="16" customFormat="1" ht="15"/>
    <row r="509" s="16" customFormat="1" ht="15"/>
    <row r="510" s="16" customFormat="1" ht="15"/>
    <row r="511" s="16" customFormat="1" ht="15"/>
    <row r="512" s="16" customFormat="1" ht="15"/>
    <row r="513" s="16" customFormat="1" ht="15"/>
    <row r="514" s="16" customFormat="1" ht="15"/>
    <row r="515" s="16" customFormat="1" ht="15"/>
    <row r="516" s="16" customFormat="1" ht="15"/>
    <row r="517" s="16" customFormat="1" ht="15"/>
    <row r="518" s="16" customFormat="1" ht="15"/>
    <row r="519" s="16" customFormat="1" ht="15"/>
    <row r="520" s="16" customFormat="1" ht="15"/>
    <row r="521" s="16" customFormat="1" ht="15"/>
    <row r="522" s="16" customFormat="1" ht="15"/>
    <row r="523" s="16" customFormat="1" ht="15"/>
    <row r="524" s="16" customFormat="1" ht="15"/>
    <row r="525" s="16" customFormat="1" ht="15"/>
    <row r="526" s="16" customFormat="1" ht="15"/>
    <row r="527" s="16" customFormat="1" ht="15"/>
    <row r="528" s="16" customFormat="1" ht="15"/>
    <row r="529" s="16" customFormat="1" ht="15"/>
    <row r="530" s="16" customFormat="1" ht="15"/>
    <row r="531" s="16" customFormat="1" ht="15"/>
    <row r="532" s="16" customFormat="1" ht="15"/>
    <row r="533" s="16" customFormat="1" ht="15"/>
    <row r="534" s="16" customFormat="1" ht="15"/>
    <row r="535" s="16" customFormat="1" ht="15"/>
    <row r="536" s="16" customFormat="1" ht="15"/>
    <row r="537" s="16" customFormat="1" ht="15"/>
    <row r="538" s="16" customFormat="1" ht="15"/>
    <row r="539" s="16" customFormat="1" ht="15"/>
    <row r="540" s="16" customFormat="1" ht="15"/>
    <row r="541" s="16" customFormat="1" ht="15"/>
    <row r="542" s="16" customFormat="1" ht="15"/>
    <row r="543" s="16" customFormat="1" ht="15"/>
    <row r="544" s="16" customFormat="1" ht="15"/>
    <row r="545" s="16" customFormat="1" ht="15"/>
    <row r="546" s="16" customFormat="1" ht="15"/>
    <row r="547" s="16" customFormat="1" ht="15"/>
    <row r="548" s="16" customFormat="1" ht="15"/>
    <row r="549" s="16" customFormat="1" ht="15"/>
    <row r="550" s="16" customFormat="1" ht="15"/>
    <row r="551" s="16" customFormat="1" ht="15"/>
    <row r="552" s="16" customFormat="1" ht="15"/>
    <row r="553" s="16" customFormat="1" ht="15"/>
    <row r="554" s="16" customFormat="1" ht="15"/>
    <row r="555" s="16" customFormat="1" ht="15"/>
    <row r="556" s="16" customFormat="1" ht="15"/>
    <row r="557" s="16" customFormat="1" ht="15"/>
    <row r="558" s="16" customFormat="1" ht="15"/>
    <row r="559" s="16" customFormat="1" ht="15"/>
    <row r="560" s="16" customFormat="1" ht="15"/>
    <row r="561" s="16" customFormat="1" ht="15"/>
    <row r="562" s="16" customFormat="1" ht="15"/>
    <row r="563" s="16" customFormat="1" ht="15"/>
    <row r="564" s="16" customFormat="1" ht="15"/>
    <row r="565" s="16" customFormat="1" ht="15"/>
    <row r="566" s="16" customFormat="1" ht="15"/>
    <row r="567" s="16" customFormat="1" ht="15"/>
    <row r="568" s="16" customFormat="1" ht="15"/>
    <row r="569" s="16" customFormat="1" ht="15"/>
    <row r="570" s="16" customFormat="1" ht="15"/>
    <row r="571" s="16" customFormat="1" ht="15"/>
    <row r="572" s="16" customFormat="1" ht="15"/>
    <row r="573" s="16" customFormat="1" ht="15"/>
    <row r="574" s="16" customFormat="1" ht="15"/>
    <row r="575" s="16" customFormat="1" ht="15"/>
    <row r="576" s="16" customFormat="1" ht="15"/>
    <row r="577" s="16" customFormat="1" ht="15"/>
    <row r="578" s="16" customFormat="1" ht="15"/>
    <row r="579" s="16" customFormat="1" ht="15"/>
    <row r="580" s="16" customFormat="1" ht="15"/>
    <row r="581" s="16" customFormat="1" ht="15"/>
    <row r="582" s="16" customFormat="1" ht="15"/>
    <row r="583" s="16" customFormat="1" ht="15"/>
    <row r="584" s="16" customFormat="1" ht="15"/>
    <row r="585" s="16" customFormat="1" ht="15"/>
    <row r="586" s="16" customFormat="1" ht="15"/>
    <row r="587" s="16" customFormat="1" ht="15"/>
    <row r="588" s="16" customFormat="1" ht="15"/>
    <row r="589" s="16" customFormat="1" ht="15"/>
    <row r="590" s="16" customFormat="1" ht="15"/>
    <row r="591" s="16" customFormat="1" ht="15"/>
    <row r="592" s="16" customFormat="1" ht="15"/>
    <row r="593" s="16" customFormat="1" ht="15"/>
    <row r="594" s="16" customFormat="1" ht="15"/>
    <row r="595" s="16" customFormat="1" ht="15"/>
    <row r="596" s="16" customFormat="1" ht="15"/>
    <row r="597" s="16" customFormat="1" ht="15"/>
    <row r="598" s="16" customFormat="1" ht="15"/>
    <row r="599" s="16" customFormat="1" ht="15"/>
    <row r="600" s="16" customFormat="1" ht="15"/>
    <row r="601" s="16" customFormat="1" ht="15"/>
    <row r="602" s="16" customFormat="1" ht="15"/>
    <row r="603" s="16" customFormat="1" ht="15"/>
    <row r="604" s="16" customFormat="1" ht="15"/>
    <row r="605" s="16" customFormat="1" ht="15"/>
    <row r="606" s="16" customFormat="1" ht="15"/>
    <row r="607" s="16" customFormat="1" ht="15"/>
    <row r="608" s="16" customFormat="1" ht="15"/>
    <row r="609" s="16" customFormat="1" ht="15"/>
    <row r="610" s="16" customFormat="1" ht="15"/>
    <row r="611" s="16" customFormat="1" ht="15"/>
    <row r="612" s="16" customFormat="1" ht="15"/>
    <row r="613" s="16" customFormat="1" ht="15"/>
    <row r="614" s="16" customFormat="1" ht="15"/>
    <row r="615" s="16" customFormat="1" ht="15"/>
    <row r="616" s="16" customFormat="1" ht="15"/>
    <row r="617" s="16" customFormat="1" ht="15"/>
    <row r="618" s="16" customFormat="1" ht="15"/>
    <row r="619" s="16" customFormat="1" ht="15"/>
    <row r="620" s="16" customFormat="1" ht="15"/>
    <row r="621" s="16" customFormat="1" ht="15"/>
    <row r="622" s="16" customFormat="1" ht="15"/>
    <row r="623" s="16" customFormat="1" ht="15"/>
    <row r="624" s="16" customFormat="1" ht="15"/>
    <row r="625" s="16" customFormat="1" ht="15"/>
    <row r="626" s="16" customFormat="1" ht="15"/>
    <row r="627" s="16" customFormat="1" ht="15"/>
    <row r="628" s="16" customFormat="1" ht="15"/>
    <row r="629" s="16" customFormat="1" ht="15"/>
    <row r="630" s="16" customFormat="1" ht="15"/>
    <row r="631" s="16" customFormat="1" ht="15"/>
    <row r="632" s="16" customFormat="1" ht="15"/>
    <row r="633" s="16" customFormat="1" ht="15"/>
    <row r="634" s="16" customFormat="1" ht="15"/>
    <row r="635" s="16" customFormat="1" ht="15"/>
    <row r="636" s="16" customFormat="1" ht="15"/>
    <row r="637" s="16" customFormat="1" ht="15"/>
    <row r="638" s="16" customFormat="1" ht="15"/>
    <row r="639" s="16" customFormat="1" ht="15"/>
    <row r="640" s="16" customFormat="1" ht="15"/>
    <row r="641" s="16" customFormat="1" ht="15"/>
    <row r="642" s="16" customFormat="1" ht="15"/>
    <row r="643" s="16" customFormat="1" ht="15"/>
    <row r="644" s="16" customFormat="1" ht="15"/>
    <row r="645" s="16" customFormat="1" ht="15"/>
    <row r="646" s="16" customFormat="1" ht="15"/>
    <row r="647" s="16" customFormat="1" ht="15"/>
    <row r="648" s="16" customFormat="1" ht="15"/>
    <row r="649" s="16" customFormat="1" ht="15"/>
    <row r="650" s="16" customFormat="1" ht="15"/>
    <row r="651" s="16" customFormat="1" ht="15"/>
    <row r="652" s="16" customFormat="1" ht="15"/>
    <row r="653" s="16" customFormat="1" ht="15"/>
    <row r="654" s="16" customFormat="1" ht="15"/>
    <row r="655" s="16" customFormat="1" ht="15"/>
    <row r="656" s="16" customFormat="1" ht="15"/>
    <row r="657" s="16" customFormat="1" ht="15"/>
    <row r="658" s="16" customFormat="1" ht="15"/>
    <row r="659" s="16" customFormat="1" ht="15"/>
    <row r="660" s="16" customFormat="1" ht="15"/>
    <row r="661" s="16" customFormat="1" ht="15"/>
    <row r="662" s="16" customFormat="1" ht="15"/>
    <row r="663" s="16" customFormat="1" ht="15"/>
    <row r="664" s="16" customFormat="1" ht="15"/>
    <row r="665" s="16" customFormat="1" ht="15"/>
    <row r="666" s="16" customFormat="1" ht="15"/>
    <row r="667" s="16" customFormat="1" ht="15"/>
    <row r="668" s="16" customFormat="1" ht="15"/>
    <row r="669" s="16" customFormat="1" ht="15"/>
    <row r="670" s="16" customFormat="1" ht="15"/>
    <row r="671" s="16" customFormat="1" ht="15"/>
    <row r="672" s="16" customFormat="1" ht="15"/>
    <row r="673" s="16" customFormat="1" ht="15"/>
    <row r="674" s="16" customFormat="1" ht="15"/>
    <row r="675" s="16" customFormat="1" ht="15"/>
    <row r="676" s="16" customFormat="1" ht="15"/>
    <row r="677" s="16" customFormat="1" ht="15"/>
    <row r="678" s="16" customFormat="1" ht="15"/>
    <row r="679" s="16" customFormat="1" ht="15"/>
    <row r="680" s="16" customFormat="1" ht="15"/>
    <row r="681" s="16" customFormat="1" ht="15"/>
    <row r="682" s="16" customFormat="1" ht="15"/>
    <row r="683" s="16" customFormat="1" ht="15"/>
    <row r="684" s="16" customFormat="1" ht="15"/>
    <row r="685" s="16" customFormat="1" ht="15"/>
    <row r="686" s="16" customFormat="1" ht="15"/>
    <row r="687" s="16" customFormat="1" ht="15"/>
    <row r="688" s="16" customFormat="1" ht="15"/>
    <row r="689" s="16" customFormat="1" ht="15"/>
    <row r="690" s="16" customFormat="1" ht="15"/>
    <row r="691" s="16" customFormat="1" ht="15"/>
    <row r="692" s="16" customFormat="1" ht="15"/>
    <row r="693" s="16" customFormat="1" ht="15"/>
    <row r="694" s="16" customFormat="1" ht="15"/>
    <row r="695" s="16" customFormat="1" ht="15"/>
    <row r="696" s="16" customFormat="1" ht="15"/>
    <row r="697" s="16" customFormat="1" ht="15"/>
    <row r="698" s="16" customFormat="1" ht="15"/>
    <row r="699" s="16" customFormat="1" ht="15"/>
    <row r="700" s="16" customFormat="1" ht="15"/>
    <row r="701" s="16" customFormat="1" ht="15"/>
    <row r="702" s="16" customFormat="1" ht="15"/>
    <row r="703" s="16" customFormat="1" ht="15"/>
    <row r="704" s="16" customFormat="1" ht="15"/>
    <row r="705" s="16" customFormat="1" ht="15"/>
    <row r="706" s="16" customFormat="1" ht="15"/>
    <row r="707" s="16" customFormat="1" ht="15"/>
    <row r="708" s="16" customFormat="1" ht="15"/>
    <row r="709" s="16" customFormat="1" ht="15"/>
    <row r="710" s="16" customFormat="1" ht="15"/>
    <row r="711" s="16" customFormat="1" ht="15"/>
    <row r="712" s="16" customFormat="1" ht="15"/>
    <row r="713" s="16" customFormat="1" ht="15"/>
    <row r="714" s="16" customFormat="1" ht="15"/>
    <row r="715" s="16" customFormat="1" ht="15"/>
    <row r="716" s="16" customFormat="1" ht="15"/>
    <row r="717" s="16" customFormat="1" ht="15"/>
    <row r="718" s="16" customFormat="1" ht="15"/>
    <row r="719" s="16" customFormat="1" ht="15"/>
    <row r="720" s="16" customFormat="1" ht="15"/>
    <row r="721" s="16" customFormat="1" ht="15"/>
    <row r="722" s="16" customFormat="1" ht="15"/>
    <row r="723" s="16" customFormat="1" ht="15"/>
    <row r="724" s="16" customFormat="1" ht="15"/>
    <row r="725" s="16" customFormat="1" ht="15"/>
    <row r="726" s="16" customFormat="1" ht="15"/>
    <row r="727" s="16" customFormat="1" ht="15"/>
    <row r="728" s="16" customFormat="1" ht="15"/>
    <row r="729" s="16" customFormat="1" ht="15"/>
    <row r="730" s="16" customFormat="1" ht="15"/>
    <row r="731" s="16" customFormat="1" ht="15"/>
    <row r="732" s="16" customFormat="1" ht="15"/>
    <row r="733" s="16" customFormat="1" ht="15"/>
    <row r="734" s="16" customFormat="1" ht="15"/>
    <row r="735" s="16" customFormat="1" ht="15"/>
    <row r="736" s="16" customFormat="1" ht="15"/>
    <row r="737" s="16" customFormat="1" ht="15"/>
    <row r="738" s="16" customFormat="1" ht="15"/>
    <row r="739" s="16" customFormat="1" ht="15"/>
    <row r="740" s="16" customFormat="1" ht="15"/>
    <row r="741" s="16" customFormat="1" ht="15"/>
    <row r="742" s="16" customFormat="1" ht="15"/>
    <row r="743" s="16" customFormat="1" ht="15"/>
    <row r="744" s="16" customFormat="1" ht="15"/>
    <row r="745" s="16" customFormat="1" ht="15"/>
    <row r="746" s="16" customFormat="1" ht="15"/>
    <row r="747" s="16" customFormat="1" ht="15"/>
    <row r="748" s="16" customFormat="1" ht="15"/>
    <row r="749" s="16" customFormat="1" ht="15"/>
    <row r="750" s="16" customFormat="1" ht="15"/>
    <row r="751" s="16" customFormat="1" ht="15"/>
    <row r="752" s="16" customFormat="1" ht="15"/>
    <row r="753" s="16" customFormat="1" ht="15"/>
    <row r="754" s="16" customFormat="1" ht="15"/>
    <row r="755" s="16" customFormat="1" ht="15"/>
    <row r="756" s="16" customFormat="1" ht="15"/>
    <row r="757" s="16" customFormat="1" ht="15"/>
    <row r="758" s="16" customFormat="1" ht="15"/>
    <row r="759" s="16" customFormat="1" ht="15"/>
    <row r="760" s="16" customFormat="1" ht="15"/>
    <row r="761" s="16" customFormat="1" ht="15"/>
    <row r="762" s="16" customFormat="1" ht="15"/>
    <row r="763" s="16" customFormat="1" ht="15"/>
    <row r="764" s="16" customFormat="1" ht="15"/>
    <row r="765" s="16" customFormat="1" ht="15"/>
    <row r="766" s="16" customFormat="1" ht="15"/>
    <row r="767" s="16" customFormat="1" ht="15"/>
    <row r="768" s="16" customFormat="1" ht="15"/>
    <row r="769" s="16" customFormat="1" ht="15"/>
    <row r="770" s="16" customFormat="1" ht="15"/>
    <row r="771" s="16" customFormat="1" ht="15"/>
    <row r="772" s="16" customFormat="1" ht="15"/>
    <row r="773" s="16" customFormat="1" ht="15"/>
    <row r="774" s="16" customFormat="1" ht="15"/>
    <row r="775" s="16" customFormat="1" ht="15"/>
    <row r="776" s="16" customFormat="1" ht="15"/>
    <row r="777" s="16" customFormat="1" ht="15"/>
    <row r="778" s="16" customFormat="1" ht="15"/>
    <row r="779" s="16" customFormat="1" ht="15"/>
    <row r="780" s="16" customFormat="1" ht="15"/>
    <row r="781" s="16" customFormat="1" ht="15"/>
    <row r="782" s="16" customFormat="1" ht="15"/>
    <row r="783" s="16" customFormat="1" ht="15"/>
    <row r="784" s="16" customFormat="1" ht="15"/>
    <row r="785" s="16" customFormat="1" ht="15"/>
    <row r="786" s="16" customFormat="1" ht="15"/>
    <row r="787" s="16" customFormat="1" ht="15"/>
    <row r="788" s="16" customFormat="1" ht="15"/>
    <row r="789" s="16" customFormat="1" ht="15"/>
    <row r="790" s="16" customFormat="1" ht="15"/>
    <row r="791" s="16" customFormat="1" ht="15"/>
    <row r="792" s="16" customFormat="1" ht="15"/>
    <row r="793" s="16" customFormat="1" ht="15"/>
    <row r="794" s="16" customFormat="1" ht="15"/>
    <row r="795" s="16" customFormat="1" ht="15"/>
    <row r="796" s="16" customFormat="1" ht="15"/>
    <row r="797" s="16" customFormat="1" ht="15"/>
    <row r="798" s="16" customFormat="1" ht="15"/>
    <row r="799" s="16" customFormat="1" ht="15"/>
    <row r="800" s="16" customFormat="1" ht="15"/>
    <row r="801" s="16" customFormat="1" ht="15"/>
    <row r="802" s="16" customFormat="1" ht="15"/>
    <row r="803" s="16" customFormat="1" ht="15"/>
    <row r="804" s="16" customFormat="1" ht="15"/>
    <row r="805" s="16" customFormat="1" ht="15"/>
    <row r="806" s="16" customFormat="1" ht="15"/>
    <row r="807" s="16" customFormat="1" ht="15"/>
    <row r="808" s="16" customFormat="1" ht="15"/>
    <row r="809" s="16" customFormat="1" ht="15"/>
    <row r="810" s="16" customFormat="1" ht="15"/>
    <row r="811" s="16" customFormat="1" ht="15"/>
    <row r="812" s="16" customFormat="1" ht="15"/>
    <row r="813" s="16" customFormat="1" ht="15"/>
    <row r="814" s="16" customFormat="1" ht="15"/>
    <row r="815" s="16" customFormat="1" ht="15"/>
    <row r="816" s="16" customFormat="1" ht="15"/>
    <row r="817" s="16" customFormat="1" ht="15"/>
    <row r="818" s="16" customFormat="1" ht="15"/>
    <row r="819" s="16" customFormat="1" ht="15"/>
    <row r="820" s="16" customFormat="1" ht="15"/>
    <row r="821" s="16" customFormat="1" ht="15"/>
    <row r="822" s="16" customFormat="1" ht="15"/>
    <row r="823" s="16" customFormat="1" ht="15"/>
    <row r="824" s="16" customFormat="1" ht="15"/>
    <row r="825" s="16" customFormat="1" ht="15"/>
    <row r="826" s="16" customFormat="1" ht="15"/>
    <row r="827" s="16" customFormat="1" ht="15"/>
    <row r="828" s="16" customFormat="1" ht="15"/>
    <row r="829" s="16" customFormat="1" ht="15"/>
    <row r="830" s="16" customFormat="1" ht="15"/>
    <row r="831" s="16" customFormat="1" ht="15"/>
    <row r="832" s="16" customFormat="1" ht="15"/>
    <row r="833" s="16" customFormat="1" ht="15"/>
    <row r="834" s="16" customFormat="1" ht="15"/>
    <row r="835" s="16" customFormat="1" ht="15"/>
    <row r="836" s="16" customFormat="1" ht="15"/>
    <row r="837" s="16" customFormat="1" ht="15"/>
    <row r="838" s="16" customFormat="1" ht="15"/>
    <row r="839" s="16" customFormat="1" ht="15"/>
    <row r="840" s="16" customFormat="1" ht="15"/>
    <row r="841" s="16" customFormat="1" ht="15"/>
    <row r="842" s="16" customFormat="1" ht="15"/>
    <row r="843" s="16" customFormat="1" ht="15"/>
    <row r="844" s="16" customFormat="1" ht="15"/>
    <row r="845" s="16" customFormat="1" ht="15"/>
    <row r="846" s="16" customFormat="1" ht="15"/>
    <row r="847" s="16" customFormat="1" ht="15"/>
    <row r="848" s="16" customFormat="1" ht="15"/>
    <row r="849" s="16" customFormat="1" ht="15"/>
    <row r="850" s="16" customFormat="1" ht="15"/>
    <row r="851" s="16" customFormat="1" ht="15"/>
    <row r="852" s="16" customFormat="1" ht="15"/>
    <row r="853" s="16" customFormat="1" ht="15"/>
    <row r="854" s="16" customFormat="1" ht="15"/>
    <row r="855" s="16" customFormat="1" ht="15"/>
    <row r="856" s="16" customFormat="1" ht="15"/>
    <row r="857" s="16" customFormat="1" ht="15"/>
    <row r="858" s="16" customFormat="1" ht="15"/>
    <row r="859" s="16" customFormat="1" ht="15"/>
    <row r="860" s="16" customFormat="1" ht="15"/>
    <row r="861" s="16" customFormat="1" ht="15"/>
    <row r="862" s="16" customFormat="1" ht="15"/>
    <row r="863" s="16" customFormat="1" ht="15"/>
    <row r="864" s="16" customFormat="1" ht="15"/>
    <row r="865" s="16" customFormat="1" ht="15"/>
    <row r="866" s="16" customFormat="1" ht="15"/>
    <row r="867" s="16" customFormat="1" ht="15"/>
    <row r="868" s="16" customFormat="1" ht="15"/>
    <row r="869" s="16" customFormat="1" ht="15"/>
    <row r="870" s="16" customFormat="1" ht="15"/>
    <row r="871" s="16" customFormat="1" ht="15"/>
    <row r="872" s="16" customFormat="1" ht="15"/>
    <row r="873" s="16" customFormat="1" ht="15"/>
    <row r="874" s="16" customFormat="1" ht="15"/>
    <row r="875" s="16" customFormat="1" ht="15"/>
    <row r="876" s="16" customFormat="1" ht="15"/>
    <row r="877" s="16" customFormat="1" ht="15"/>
    <row r="878" s="16" customFormat="1" ht="15"/>
    <row r="879" s="16" customFormat="1" ht="15"/>
    <row r="880" s="16" customFormat="1" ht="15"/>
    <row r="881" s="16" customFormat="1" ht="15"/>
    <row r="882" s="16" customFormat="1" ht="15"/>
    <row r="883" s="16" customFormat="1" ht="15"/>
    <row r="884" s="16" customFormat="1" ht="15"/>
    <row r="885" s="16" customFormat="1" ht="15"/>
    <row r="886" s="16" customFormat="1" ht="15"/>
    <row r="887" s="16" customFormat="1" ht="15"/>
    <row r="888" s="16" customFormat="1" ht="15"/>
    <row r="889" s="16" customFormat="1" ht="15"/>
    <row r="890" s="16" customFormat="1" ht="15"/>
    <row r="891" s="16" customFormat="1" ht="15"/>
    <row r="892" s="16" customFormat="1" ht="15"/>
    <row r="893" s="16" customFormat="1" ht="15"/>
    <row r="894" s="16" customFormat="1" ht="15"/>
    <row r="895" s="16" customFormat="1" ht="15"/>
    <row r="896" s="16" customFormat="1" ht="15"/>
    <row r="897" s="16" customFormat="1" ht="15"/>
    <row r="898" s="16" customFormat="1" ht="15"/>
    <row r="899" s="16" customFormat="1" ht="15"/>
    <row r="900" s="16" customFormat="1" ht="15"/>
    <row r="901" s="16" customFormat="1" ht="15"/>
    <row r="902" s="16" customFormat="1" ht="15"/>
    <row r="903" s="16" customFormat="1" ht="15"/>
    <row r="904" s="16" customFormat="1" ht="15"/>
    <row r="905" s="16" customFormat="1" ht="15"/>
    <row r="906" s="16" customFormat="1" ht="15"/>
    <row r="907" s="16" customFormat="1" ht="15"/>
    <row r="908" s="16" customFormat="1" ht="15"/>
    <row r="909" s="16" customFormat="1" ht="15"/>
    <row r="910" s="16" customFormat="1" ht="15"/>
    <row r="911" s="16" customFormat="1" ht="15"/>
    <row r="912" s="16" customFormat="1" ht="15"/>
    <row r="913" s="16" customFormat="1" ht="15"/>
    <row r="914" s="16" customFormat="1" ht="15"/>
    <row r="915" s="16" customFormat="1" ht="15"/>
    <row r="916" s="16" customFormat="1" ht="15"/>
    <row r="917" s="16" customFormat="1" ht="15"/>
    <row r="918" s="16" customFormat="1" ht="15"/>
    <row r="919" s="16" customFormat="1" ht="15"/>
    <row r="920" s="16" customFormat="1" ht="15"/>
    <row r="921" s="16" customFormat="1" ht="15"/>
    <row r="922" s="16" customFormat="1" ht="15"/>
    <row r="923" s="16" customFormat="1" ht="15"/>
    <row r="924" s="16" customFormat="1" ht="15"/>
    <row r="925" s="16" customFormat="1" ht="15"/>
    <row r="926" s="16" customFormat="1" ht="15"/>
    <row r="927" s="16" customFormat="1" ht="15"/>
    <row r="928" s="16" customFormat="1" ht="15"/>
    <row r="929" s="16" customFormat="1" ht="15"/>
    <row r="930" s="16" customFormat="1" ht="15"/>
    <row r="931" s="16" customFormat="1" ht="15"/>
    <row r="932" s="16" customFormat="1" ht="15"/>
    <row r="933" s="16" customFormat="1" ht="15"/>
    <row r="934" s="16" customFormat="1" ht="15"/>
    <row r="935" s="16" customFormat="1" ht="15"/>
    <row r="936" s="16" customFormat="1" ht="15"/>
    <row r="937" s="16" customFormat="1" ht="15"/>
    <row r="938" s="16" customFormat="1" ht="15"/>
    <row r="939" s="16" customFormat="1" ht="15"/>
    <row r="940" s="16" customFormat="1" ht="15"/>
    <row r="941" s="16" customFormat="1" ht="15"/>
    <row r="942" s="16" customFormat="1" ht="15"/>
    <row r="943" s="16" customFormat="1" ht="15"/>
    <row r="944" s="16" customFormat="1" ht="15"/>
    <row r="945" s="16" customFormat="1" ht="15"/>
    <row r="946" s="16" customFormat="1" ht="15"/>
    <row r="947" s="16" customFormat="1" ht="15"/>
    <row r="948" s="16" customFormat="1" ht="15"/>
    <row r="949" s="16" customFormat="1" ht="15"/>
    <row r="950" s="16" customFormat="1" ht="15"/>
    <row r="951" s="16" customFormat="1" ht="15"/>
    <row r="952" s="16" customFormat="1" ht="15"/>
    <row r="953" s="16" customFormat="1" ht="15"/>
    <row r="954" s="16" customFormat="1" ht="15"/>
    <row r="955" s="16" customFormat="1" ht="15"/>
    <row r="956" s="16" customFormat="1" ht="15"/>
    <row r="957" s="16" customFormat="1" ht="15"/>
    <row r="958" s="16" customFormat="1" ht="15"/>
    <row r="959" s="16" customFormat="1" ht="15"/>
    <row r="960" s="16" customFormat="1" ht="15"/>
    <row r="961" s="16" customFormat="1" ht="15"/>
    <row r="962" s="16" customFormat="1" ht="15"/>
    <row r="963" s="16" customFormat="1" ht="15"/>
    <row r="964" s="16" customFormat="1" ht="15"/>
    <row r="965" s="16" customFormat="1" ht="15"/>
    <row r="966" s="16" customFormat="1" ht="15"/>
    <row r="967" s="16" customFormat="1" ht="15"/>
    <row r="968" s="16" customFormat="1" ht="15"/>
    <row r="969" s="16" customFormat="1" ht="15"/>
    <row r="970" s="16" customFormat="1" ht="15"/>
    <row r="971" s="16" customFormat="1" ht="15"/>
    <row r="972" s="16" customFormat="1" ht="15"/>
    <row r="973" s="16" customFormat="1" ht="15"/>
    <row r="974" s="16" customFormat="1" ht="15"/>
    <row r="975" s="16" customFormat="1" ht="15"/>
    <row r="976" s="16" customFormat="1" ht="15"/>
    <row r="977" s="16" customFormat="1" ht="15"/>
    <row r="978" s="16" customFormat="1" ht="15"/>
    <row r="979" s="16" customFormat="1" ht="15"/>
    <row r="980" s="16" customFormat="1" ht="15"/>
    <row r="981" s="16" customFormat="1" ht="15"/>
    <row r="982" s="16" customFormat="1" ht="15"/>
    <row r="983" s="16" customFormat="1" ht="15"/>
    <row r="984" s="16" customFormat="1" ht="15"/>
    <row r="985" s="16" customFormat="1" ht="15"/>
    <row r="986" s="16" customFormat="1" ht="15"/>
    <row r="987" s="16" customFormat="1" ht="15"/>
    <row r="988" s="16" customFormat="1" ht="15"/>
    <row r="989" s="16" customFormat="1" ht="15"/>
    <row r="990" s="16" customFormat="1" ht="15"/>
    <row r="991" s="16" customFormat="1" ht="15"/>
    <row r="992" s="16" customFormat="1" ht="15"/>
    <row r="993" s="16" customFormat="1" ht="15"/>
    <row r="994" s="16" customFormat="1" ht="15"/>
    <row r="995" s="16" customFormat="1" ht="15"/>
    <row r="996" s="16" customFormat="1" ht="15"/>
    <row r="997" s="16" customFormat="1" ht="15"/>
    <row r="998" s="16" customFormat="1" ht="15"/>
    <row r="999" s="16" customFormat="1" ht="15"/>
    <row r="1000" s="16" customFormat="1" ht="15"/>
    <row r="1001" s="16" customFormat="1" ht="15"/>
    <row r="1002" s="16" customFormat="1" ht="15"/>
    <row r="1003" s="16" customFormat="1" ht="15"/>
    <row r="1004" s="16" customFormat="1" ht="15"/>
    <row r="1005" s="16" customFormat="1" ht="15"/>
    <row r="1006" s="16" customFormat="1" ht="15"/>
    <row r="1007" s="16" customFormat="1" ht="15"/>
    <row r="1008" s="16" customFormat="1" ht="15"/>
    <row r="1009" s="16" customFormat="1" ht="15"/>
    <row r="1010" s="16" customFormat="1" ht="15"/>
    <row r="1011" s="16" customFormat="1" ht="15"/>
    <row r="1012" s="16" customFormat="1" ht="15"/>
    <row r="1013" s="16" customFormat="1" ht="15"/>
    <row r="1014" s="16" customFormat="1" ht="15"/>
    <row r="1015" s="16" customFormat="1" ht="15"/>
    <row r="1016" s="16" customFormat="1" ht="15"/>
    <row r="1017" s="16" customFormat="1" ht="15"/>
    <row r="1018" s="16" customFormat="1" ht="15"/>
    <row r="1019" s="16" customFormat="1" ht="15"/>
    <row r="1020" s="16" customFormat="1" ht="15"/>
    <row r="1021" s="16" customFormat="1" ht="15"/>
    <row r="1022" s="16" customFormat="1" ht="15"/>
    <row r="1023" s="16" customFormat="1" ht="15"/>
    <row r="1024" s="16" customFormat="1" ht="15"/>
    <row r="1025" s="16" customFormat="1" ht="15"/>
    <row r="1026" s="16" customFormat="1" ht="15"/>
    <row r="1027" s="16" customFormat="1" ht="15"/>
    <row r="1028" s="16" customFormat="1" ht="15"/>
    <row r="1029" s="16" customFormat="1" ht="15"/>
    <row r="1030" s="16" customFormat="1" ht="15"/>
    <row r="1031" s="16" customFormat="1" ht="15"/>
    <row r="1032" s="16" customFormat="1" ht="15"/>
    <row r="1033" s="16" customFormat="1" ht="15"/>
    <row r="1034" s="16" customFormat="1" ht="15"/>
    <row r="1035" s="16" customFormat="1" ht="15"/>
    <row r="1036" s="16" customFormat="1" ht="15"/>
    <row r="1037" s="16" customFormat="1" ht="15"/>
    <row r="1038" s="16" customFormat="1" ht="15"/>
    <row r="1039" s="16" customFormat="1" ht="15"/>
    <row r="1040" s="16" customFormat="1" ht="15"/>
    <row r="1041" s="16" customFormat="1" ht="15"/>
    <row r="1042" s="16" customFormat="1" ht="15"/>
    <row r="1043" s="16" customFormat="1" ht="15"/>
    <row r="1044" s="16" customFormat="1" ht="15"/>
    <row r="1045" s="16" customFormat="1" ht="15"/>
    <row r="1046" s="16" customFormat="1" ht="15"/>
    <row r="1047" s="16" customFormat="1" ht="15"/>
    <row r="1048" s="16" customFormat="1" ht="15"/>
    <row r="1049" s="16" customFormat="1" ht="15"/>
    <row r="1050" s="16" customFormat="1" ht="15"/>
    <row r="1051" s="16" customFormat="1" ht="15"/>
    <row r="1052" s="16" customFormat="1" ht="15"/>
    <row r="1053" s="16" customFormat="1" ht="15"/>
    <row r="1054" s="16" customFormat="1" ht="15"/>
    <row r="1055" s="16" customFormat="1" ht="15"/>
    <row r="1056" s="16" customFormat="1" ht="15"/>
    <row r="1057" s="16" customFormat="1" ht="15"/>
    <row r="1058" s="16" customFormat="1" ht="15"/>
    <row r="1059" s="16" customFormat="1" ht="15"/>
    <row r="1060" s="16" customFormat="1" ht="15"/>
    <row r="1061" s="16" customFormat="1" ht="15"/>
    <row r="1062" s="16" customFormat="1" ht="15"/>
    <row r="1063" s="16" customFormat="1" ht="15"/>
    <row r="1064" s="16" customFormat="1" ht="15"/>
    <row r="1065" s="16" customFormat="1" ht="15"/>
    <row r="1066" s="16" customFormat="1" ht="15"/>
    <row r="1067" s="16" customFormat="1" ht="15"/>
    <row r="1068" s="16" customFormat="1" ht="15"/>
    <row r="1069" s="16" customFormat="1" ht="15"/>
    <row r="1070" s="16" customFormat="1" ht="15"/>
    <row r="1071" s="16" customFormat="1" ht="15"/>
    <row r="1072" s="16" customFormat="1" ht="15"/>
    <row r="1073" s="16" customFormat="1" ht="15"/>
    <row r="1074" s="16" customFormat="1" ht="15"/>
    <row r="1075" s="16" customFormat="1" ht="15"/>
    <row r="1076" s="16" customFormat="1" ht="15"/>
    <row r="1077" s="16" customFormat="1" ht="15"/>
    <row r="1078" s="16" customFormat="1" ht="15"/>
    <row r="1079" s="16" customFormat="1" ht="15"/>
    <row r="1080" s="16" customFormat="1" ht="15"/>
    <row r="1081" s="16" customFormat="1" ht="15"/>
    <row r="1082" s="16" customFormat="1" ht="15"/>
    <row r="1083" s="16" customFormat="1" ht="15"/>
    <row r="1084" s="16" customFormat="1" ht="15"/>
    <row r="1085" s="16" customFormat="1" ht="15"/>
    <row r="1086" s="16" customFormat="1" ht="15"/>
    <row r="1087" s="16" customFormat="1" ht="15"/>
    <row r="1088" s="16" customFormat="1" ht="15"/>
    <row r="1089" s="16" customFormat="1" ht="15"/>
    <row r="1090" s="16" customFormat="1" ht="15"/>
    <row r="1091" s="16" customFormat="1" ht="15"/>
    <row r="1092" s="16" customFormat="1" ht="15"/>
    <row r="1093" s="16" customFormat="1" ht="15"/>
    <row r="1094" s="16" customFormat="1" ht="15"/>
    <row r="1095" s="16" customFormat="1" ht="15"/>
    <row r="1096" s="16" customFormat="1" ht="15"/>
    <row r="1097" s="16" customFormat="1" ht="15"/>
    <row r="1098" s="16" customFormat="1" ht="15"/>
    <row r="1099" s="16" customFormat="1" ht="15"/>
    <row r="1100" s="16" customFormat="1" ht="15"/>
    <row r="1101" s="16" customFormat="1" ht="15"/>
    <row r="1102" s="16" customFormat="1" ht="15"/>
    <row r="1103" s="16" customFormat="1" ht="15"/>
    <row r="1104" s="16" customFormat="1" ht="15"/>
    <row r="1105" s="16" customFormat="1" ht="15"/>
    <row r="1106" s="16" customFormat="1" ht="15"/>
    <row r="1107" s="16" customFormat="1" ht="15"/>
    <row r="1108" s="16" customFormat="1" ht="15"/>
    <row r="1109" s="16" customFormat="1" ht="15"/>
    <row r="1110" s="16" customFormat="1" ht="15"/>
    <row r="1111" s="16" customFormat="1" ht="15"/>
    <row r="1112" s="16" customFormat="1" ht="15"/>
    <row r="1113" s="16" customFormat="1" ht="15"/>
    <row r="1114" s="16" customFormat="1" ht="15"/>
    <row r="1115" s="16" customFormat="1" ht="15"/>
    <row r="1116" s="16" customFormat="1" ht="15"/>
    <row r="1117" s="16" customFormat="1" ht="15"/>
    <row r="1118" s="16" customFormat="1" ht="15"/>
    <row r="1119" s="16" customFormat="1" ht="15"/>
    <row r="1120" s="16" customFormat="1" ht="15"/>
    <row r="1121" s="16" customFormat="1" ht="15"/>
    <row r="1122" s="16" customFormat="1" ht="15"/>
    <row r="1123" s="16" customFormat="1" ht="15"/>
    <row r="1124" s="16" customFormat="1" ht="15"/>
    <row r="1125" s="16" customFormat="1" ht="15"/>
    <row r="1126" s="16" customFormat="1" ht="15"/>
    <row r="1127" s="16" customFormat="1" ht="15"/>
    <row r="1128" s="16" customFormat="1" ht="15"/>
    <row r="1129" s="16" customFormat="1" ht="15"/>
    <row r="1130" s="16" customFormat="1" ht="15"/>
    <row r="1131" s="16" customFormat="1" ht="15"/>
    <row r="1132" s="16" customFormat="1" ht="15"/>
    <row r="1133" s="16" customFormat="1" ht="15"/>
    <row r="1134" s="16" customFormat="1" ht="15"/>
    <row r="1135" s="16" customFormat="1" ht="15"/>
    <row r="1136" s="16" customFormat="1" ht="15"/>
    <row r="1137" s="16" customFormat="1" ht="15"/>
    <row r="1138" s="16" customFormat="1" ht="15"/>
    <row r="1139" s="16" customFormat="1" ht="15"/>
    <row r="1140" s="16" customFormat="1" ht="15"/>
    <row r="1141" s="16" customFormat="1" ht="15"/>
    <row r="1142" s="16" customFormat="1" ht="15"/>
    <row r="1143" s="16" customFormat="1" ht="15"/>
    <row r="1144" s="16" customFormat="1" ht="15"/>
    <row r="1145" s="16" customFormat="1" ht="15"/>
    <row r="1146" s="16" customFormat="1" ht="15"/>
    <row r="1147" s="16" customFormat="1" ht="15"/>
    <row r="1148" s="16" customFormat="1" ht="15"/>
    <row r="1149" s="16" customFormat="1" ht="15"/>
    <row r="1150" s="16" customFormat="1" ht="15"/>
    <row r="1151" s="16" customFormat="1" ht="15"/>
    <row r="1152" s="16" customFormat="1" ht="15"/>
    <row r="1153" s="16" customFormat="1" ht="15"/>
    <row r="1154" s="16" customFormat="1" ht="15"/>
    <row r="1155" s="16" customFormat="1" ht="15"/>
    <row r="1156" s="16" customFormat="1" ht="15"/>
    <row r="1157" s="16" customFormat="1" ht="15"/>
    <row r="1158" s="16" customFormat="1" ht="15"/>
    <row r="1159" s="16" customFormat="1" ht="15"/>
    <row r="1160" s="16" customFormat="1" ht="15"/>
    <row r="1161" s="16" customFormat="1" ht="15"/>
    <row r="1162" s="16" customFormat="1" ht="15"/>
    <row r="1163" s="16" customFormat="1" ht="15"/>
    <row r="1164" s="16" customFormat="1" ht="15"/>
    <row r="1165" s="16" customFormat="1" ht="15"/>
    <row r="1166" s="16" customFormat="1" ht="15"/>
    <row r="1167" s="16" customFormat="1" ht="15"/>
    <row r="1168" s="16" customFormat="1" ht="15"/>
    <row r="1169" s="16" customFormat="1" ht="15"/>
    <row r="1170" s="16" customFormat="1" ht="15"/>
    <row r="1171" s="16" customFormat="1" ht="15"/>
    <row r="1172" s="16" customFormat="1" ht="15"/>
    <row r="1173" s="16" customFormat="1" ht="15"/>
    <row r="1174" s="16" customFormat="1" ht="15"/>
    <row r="1175" s="16" customFormat="1" ht="15"/>
    <row r="1176" s="16" customFormat="1" ht="15"/>
    <row r="1177" s="16" customFormat="1" ht="15"/>
    <row r="1178" s="16" customFormat="1" ht="15"/>
    <row r="1179" s="16" customFormat="1" ht="15"/>
    <row r="1180" s="16" customFormat="1" ht="15"/>
    <row r="1181" s="16" customFormat="1" ht="15"/>
    <row r="1182" s="16" customFormat="1" ht="15"/>
    <row r="1183" s="16" customFormat="1" ht="15"/>
    <row r="1184" s="16" customFormat="1" ht="15"/>
    <row r="1185" s="16" customFormat="1" ht="15"/>
    <row r="1186" s="16" customFormat="1" ht="15"/>
    <row r="1187" s="16" customFormat="1" ht="15"/>
    <row r="1188" s="16" customFormat="1" ht="15"/>
    <row r="1189" s="16" customFormat="1" ht="15"/>
    <row r="1190" s="16" customFormat="1" ht="15"/>
    <row r="1191" s="16" customFormat="1" ht="15"/>
    <row r="1192" s="16" customFormat="1" ht="15"/>
    <row r="1193" s="16" customFormat="1" ht="15"/>
    <row r="1194" s="16" customFormat="1" ht="15"/>
    <row r="1195" s="16" customFormat="1" ht="15"/>
    <row r="1196" s="16" customFormat="1" ht="15"/>
    <row r="1197" s="16" customFormat="1" ht="15"/>
    <row r="1198" s="16" customFormat="1" ht="15"/>
    <row r="1199" s="16" customFormat="1" ht="15"/>
    <row r="1200" s="16" customFormat="1" ht="15"/>
    <row r="1201" s="16" customFormat="1" ht="15"/>
    <row r="1202" s="16" customFormat="1" ht="15"/>
    <row r="1203" s="16" customFormat="1" ht="15"/>
    <row r="1204" s="16" customFormat="1" ht="15"/>
    <row r="1205" s="16" customFormat="1" ht="15"/>
    <row r="1206" s="16" customFormat="1" ht="15"/>
    <row r="1207" s="16" customFormat="1" ht="15"/>
    <row r="1208" s="16" customFormat="1" ht="15"/>
    <row r="1209" s="16" customFormat="1" ht="15"/>
    <row r="1210" s="16" customFormat="1" ht="15"/>
    <row r="1211" s="16" customFormat="1" ht="15"/>
  </sheetData>
  <sheetProtection sheet="1" objects="1" scenarios="1"/>
  <mergeCells count="11">
    <mergeCell ref="A1:M1"/>
    <mergeCell ref="B31:E32"/>
    <mergeCell ref="B33:E34"/>
    <mergeCell ref="D3:L3"/>
    <mergeCell ref="M5:M18"/>
    <mergeCell ref="H20:H21"/>
    <mergeCell ref="B29:E30"/>
    <mergeCell ref="I20:J21"/>
    <mergeCell ref="K20:K21"/>
    <mergeCell ref="E20:G21"/>
    <mergeCell ref="A20:C20"/>
  </mergeCells>
  <conditionalFormatting sqref="B5:B18">
    <cfRule type="colorScale" priority="11">
      <colorScale>
        <cfvo type="min" val="0"/>
        <cfvo type="max"/>
        <color rgb="FFFCFCFF"/>
        <color rgb="FFFFC000"/>
      </colorScale>
    </cfRule>
  </conditionalFormatting>
  <conditionalFormatting sqref="D5:L18">
    <cfRule type="cellIs" priority="10" dxfId="1" operator="greaterThan">
      <formula>0.9999</formula>
    </cfRule>
  </conditionalFormatting>
  <conditionalFormatting sqref="I5:L11">
    <cfRule type="cellIs" priority="8" dxfId="0" operator="greaterThan">
      <formula>1.99</formula>
    </cfRule>
  </conditionalFormatting>
  <conditionalFormatting sqref="C5:C18">
    <cfRule type="colorScale" priority="1">
      <colorScale>
        <cfvo type="min" val="0"/>
        <cfvo type="max"/>
        <color theme="0"/>
        <color rgb="FF63BE7B"/>
      </colorScale>
    </cfRule>
  </conditionalFormatting>
  <printOptions/>
  <pageMargins left="0.7086614173228347" right="0.7086614173228347" top="0.35433070866141736" bottom="0.15748031496062992" header="0" footer="0"/>
  <pageSetup horizontalDpi="600" verticalDpi="600" orientation="landscape" paperSize="9" r:id="rId3"/>
  <ignoredErrors>
    <ignoredError sqref="C18:L18 C15:L16 C7:L12 C5:L5" unlockedFormula="1"/>
  </ignoredErrors>
  <drawing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9E88C15152D646B0C31EC427EDBDA0" ma:contentTypeVersion="0" ma:contentTypeDescription="Opprett et nytt dokument." ma:contentTypeScope="" ma:versionID="8f5f88024f585dfba86b5419dcee4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ddf34763fedada7a0a6a95a698599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049C7-EC48-473F-818E-8687131B9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E8C746-0CBF-47AC-A3BB-4246D80E9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B90497-FCD4-4969-A3D7-98C4207261E9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Salto Ladestasjoner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 Falch Piene</dc:creator>
  <cp:keywords/>
  <dc:description/>
  <cp:lastModifiedBy>Bjørn Tommy Tollånes</cp:lastModifiedBy>
  <cp:lastPrinted>2015-03-20T11:47:41Z</cp:lastPrinted>
  <dcterms:created xsi:type="dcterms:W3CDTF">2013-08-26T20:14:23Z</dcterms:created>
  <dcterms:modified xsi:type="dcterms:W3CDTF">2017-02-10T16:32:09Z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0x0101002F9E88C15152D646B0C31EC427EDBDA0</vt:lpwstr>
  </property>
</Properties>
</file>